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epilogo" sheetId="1" state="visible" r:id="rId3"/>
    <sheet name="Maschile" sheetId="2" state="visible" r:id="rId4"/>
    <sheet name="Femminile" sheetId="3" state="visible" r:id="rId5"/>
  </sheets>
  <definedNames>
    <definedName function="false" hidden="true" localSheetId="2" name="_xlnm._FilterDatabase" vbProcedure="false">Femminile!$A$4:$L$360</definedName>
    <definedName function="false" hidden="true" localSheetId="1" name="_xlnm._FilterDatabase" vbProcedure="false">Maschile!$A$4:$L$362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<sst xmlns="http://schemas.openxmlformats.org/spreadsheetml/2006/main" count="4346" uniqueCount="816">
  <si>
    <t xml:space="preserve">Basket NCAA Division I 2024-25 — riepilogo</t>
  </si>
  <si>
    <t xml:space="preserve">Tutti i valori sono formule calcolate sui fogli Maschile e Femminile.</t>
  </si>
  <si>
    <t xml:space="preserve">Indicatore</t>
  </si>
  <si>
    <t xml:space="preserve">Maschile</t>
  </si>
  <si>
    <t xml:space="preserve">Femminile</t>
  </si>
  <si>
    <t xml:space="preserve">Programmi</t>
  </si>
  <si>
    <t xml:space="preserve">Spesa totale</t>
  </si>
  <si>
    <t xml:space="preserve">Spesa mediana</t>
  </si>
  <si>
    <t xml:space="preserve">Spesa media</t>
  </si>
  <si>
    <t xml:space="preserve">Primo quartile spesa</t>
  </si>
  <si>
    <t xml:space="preserve">Terzo quartile spesa</t>
  </si>
  <si>
    <t xml:space="preserve">Spesa più alta</t>
  </si>
  <si>
    <t xml:space="preserve">Ricavi totali</t>
  </si>
  <si>
    <t xml:space="preserve">Saldo aggregato</t>
  </si>
  <si>
    <t xml:space="preserve">Programmi in attivo</t>
  </si>
  <si>
    <t xml:space="preserve">Programmi in pareggio</t>
  </si>
  <si>
    <t xml:space="preserve">Programmi in passivo</t>
  </si>
  <si>
    <t xml:space="preserve">Per conference</t>
  </si>
  <si>
    <t xml:space="preserve">Conference</t>
  </si>
  <si>
    <t xml:space="preserve">Prog. M</t>
  </si>
  <si>
    <t xml:space="preserve">Spesa totale M</t>
  </si>
  <si>
    <t xml:space="preserve">Spesa media M</t>
  </si>
  <si>
    <t xml:space="preserve">Saldo M</t>
  </si>
  <si>
    <t xml:space="preserve">Prog. F</t>
  </si>
  <si>
    <t xml:space="preserve">Spesa totale F</t>
  </si>
  <si>
    <t xml:space="preserve">Spesa media F</t>
  </si>
  <si>
    <t xml:space="preserve">Saldo F</t>
  </si>
  <si>
    <t xml:space="preserve">SEC</t>
  </si>
  <si>
    <t xml:space="preserve">ACC</t>
  </si>
  <si>
    <t xml:space="preserve">Big Ten</t>
  </si>
  <si>
    <t xml:space="preserve">Big 12</t>
  </si>
  <si>
    <t xml:space="preserve">Big East</t>
  </si>
  <si>
    <t xml:space="preserve">Altre</t>
  </si>
  <si>
    <t xml:space="preserve">Note: nell'EADA molti atenei registrano come ricavo il sostegno dell'università, quindi ricavi e spese coincidono (saldo zero). Spese game-day = trasferte, arbitri e costi delle partite. Mancano NIL e revenue sharing.</t>
  </si>
  <si>
    <t xml:space="preserve">Basket maschile NCAA Division I — spese e ricavi per ateneo</t>
  </si>
  <si>
    <t xml:space="preserve">Fonte: U.S. Department of Education, EADA 2025 (anno 1 luglio 2024 – 30 giugno 2025). Conference assegnate a mano per SEC, ACC, Big Ten, Big 12, Big East (2024-25).</t>
  </si>
  <si>
    <t xml:space="preserve">#</t>
  </si>
  <si>
    <t xml:space="preserve">Programma</t>
  </si>
  <si>
    <t xml:space="preserve">Istituzione</t>
  </si>
  <si>
    <t xml:space="preserve">Stato</t>
  </si>
  <si>
    <t xml:space="preserve">Suddivisione</t>
  </si>
  <si>
    <t xml:space="preserve">Settore</t>
  </si>
  <si>
    <t xml:space="preserve">Spese ($)</t>
  </si>
  <si>
    <t xml:space="preserve">Ricavi ($)</t>
  </si>
  <si>
    <t xml:space="preserve">Saldo ($)</t>
  </si>
  <si>
    <t xml:space="preserve">Spese game-day ($)</t>
  </si>
  <si>
    <t xml:space="preserve">Atleti</t>
  </si>
  <si>
    <t xml:space="preserve">St. John's</t>
  </si>
  <si>
    <t xml:space="preserve">St. John's University-New York</t>
  </si>
  <si>
    <t xml:space="preserve">NY</t>
  </si>
  <si>
    <t xml:space="preserve">Senza football</t>
  </si>
  <si>
    <t xml:space="preserve">Privata</t>
  </si>
  <si>
    <t xml:space="preserve">Duke</t>
  </si>
  <si>
    <t xml:space="preserve">Duke University</t>
  </si>
  <si>
    <t xml:space="preserve">NC</t>
  </si>
  <si>
    <t xml:space="preserve">FBS</t>
  </si>
  <si>
    <t xml:space="preserve">Indiana</t>
  </si>
  <si>
    <t xml:space="preserve">Indiana University-Bloomington</t>
  </si>
  <si>
    <t xml:space="preserve">IN</t>
  </si>
  <si>
    <t xml:space="preserve">Pubblica</t>
  </si>
  <si>
    <t xml:space="preserve">Arizona</t>
  </si>
  <si>
    <t xml:space="preserve">University of Arizona</t>
  </si>
  <si>
    <t xml:space="preserve">AZ</t>
  </si>
  <si>
    <t xml:space="preserve">Texas</t>
  </si>
  <si>
    <t xml:space="preserve">The University of Texas at Austin</t>
  </si>
  <si>
    <t xml:space="preserve">TX</t>
  </si>
  <si>
    <t xml:space="preserve">Kentucky</t>
  </si>
  <si>
    <t xml:space="preserve">University of Kentucky</t>
  </si>
  <si>
    <t xml:space="preserve">KY</t>
  </si>
  <si>
    <t xml:space="preserve">Arkansas</t>
  </si>
  <si>
    <t xml:space="preserve">University of Arkansas</t>
  </si>
  <si>
    <t xml:space="preserve">AR</t>
  </si>
  <si>
    <t xml:space="preserve">Michigan State</t>
  </si>
  <si>
    <t xml:space="preserve">Michigan State University</t>
  </si>
  <si>
    <t xml:space="preserve">MI</t>
  </si>
  <si>
    <t xml:space="preserve">Illinois</t>
  </si>
  <si>
    <t xml:space="preserve">University of Illinois Urbana-Champaign</t>
  </si>
  <si>
    <t xml:space="preserve">IL</t>
  </si>
  <si>
    <t xml:space="preserve">Auburn</t>
  </si>
  <si>
    <t xml:space="preserve">Auburn University</t>
  </si>
  <si>
    <t xml:space="preserve">AL</t>
  </si>
  <si>
    <t xml:space="preserve">Tennessee</t>
  </si>
  <si>
    <t xml:space="preserve">The University of Tennessee-Knoxville</t>
  </si>
  <si>
    <t xml:space="preserve">TN</t>
  </si>
  <si>
    <t xml:space="preserve">UConn</t>
  </si>
  <si>
    <t xml:space="preserve">University of Connecticut</t>
  </si>
  <si>
    <t xml:space="preserve">CT</t>
  </si>
  <si>
    <t xml:space="preserve">Marquette</t>
  </si>
  <si>
    <t xml:space="preserve">Marquette University</t>
  </si>
  <si>
    <t xml:space="preserve">WI</t>
  </si>
  <si>
    <t xml:space="preserve">Kansas</t>
  </si>
  <si>
    <t xml:space="preserve">University of Kansas</t>
  </si>
  <si>
    <t xml:space="preserve">KS</t>
  </si>
  <si>
    <t xml:space="preserve">Baylor</t>
  </si>
  <si>
    <t xml:space="preserve">Baylor University</t>
  </si>
  <si>
    <t xml:space="preserve">Ole Miss</t>
  </si>
  <si>
    <t xml:space="preserve">University of Mississippi</t>
  </si>
  <si>
    <t xml:space="preserve">MS</t>
  </si>
  <si>
    <t xml:space="preserve">UCLA</t>
  </si>
  <si>
    <t xml:space="preserve">University of California-Los Angeles</t>
  </si>
  <si>
    <t xml:space="preserve">CA</t>
  </si>
  <si>
    <t xml:space="preserve">Georgetown</t>
  </si>
  <si>
    <t xml:space="preserve">Georgetown University</t>
  </si>
  <si>
    <t xml:space="preserve">DC</t>
  </si>
  <si>
    <t xml:space="preserve">FCS</t>
  </si>
  <si>
    <t xml:space="preserve">BYU</t>
  </si>
  <si>
    <t xml:space="preserve">Brigham Young University</t>
  </si>
  <si>
    <t xml:space="preserve">UT</t>
  </si>
  <si>
    <t xml:space="preserve">North Carolina</t>
  </si>
  <si>
    <t xml:space="preserve">University of North Carolina at Chapel Hill</t>
  </si>
  <si>
    <t xml:space="preserve">SMU</t>
  </si>
  <si>
    <t xml:space="preserve">Southern Methodist University</t>
  </si>
  <si>
    <t xml:space="preserve">Virginia</t>
  </si>
  <si>
    <t xml:space="preserve">University of Virginia-Main Campus</t>
  </si>
  <si>
    <t xml:space="preserve">VA</t>
  </si>
  <si>
    <t xml:space="preserve">Rutgers</t>
  </si>
  <si>
    <t xml:space="preserve">Rutgers University-New Brunswick</t>
  </si>
  <si>
    <t xml:space="preserve">NJ</t>
  </si>
  <si>
    <t xml:space="preserve">Syracuse</t>
  </si>
  <si>
    <t xml:space="preserve">Syracuse University</t>
  </si>
  <si>
    <t xml:space="preserve">Villanova</t>
  </si>
  <si>
    <t xml:space="preserve">Villanova University</t>
  </si>
  <si>
    <t xml:space="preserve">PA</t>
  </si>
  <si>
    <t xml:space="preserve">Texas Tech</t>
  </si>
  <si>
    <t xml:space="preserve">Texas Tech University</t>
  </si>
  <si>
    <t xml:space="preserve">Minnesota</t>
  </si>
  <si>
    <t xml:space="preserve">University of Minnesota-Twin Cities</t>
  </si>
  <si>
    <t xml:space="preserve">MN</t>
  </si>
  <si>
    <t xml:space="preserve">TCU</t>
  </si>
  <si>
    <t xml:space="preserve">Texas Christian University</t>
  </si>
  <si>
    <t xml:space="preserve">Alabama</t>
  </si>
  <si>
    <t xml:space="preserve">The University of Alabama</t>
  </si>
  <si>
    <t xml:space="preserve">Louisville</t>
  </si>
  <si>
    <t xml:space="preserve">University of Louisville</t>
  </si>
  <si>
    <t xml:space="preserve">Northwestern</t>
  </si>
  <si>
    <t xml:space="preserve">Northwestern University</t>
  </si>
  <si>
    <t xml:space="preserve">Houston</t>
  </si>
  <si>
    <t xml:space="preserve">University of Houston</t>
  </si>
  <si>
    <t xml:space="preserve">Florida State</t>
  </si>
  <si>
    <t xml:space="preserve">Florida State University</t>
  </si>
  <si>
    <t xml:space="preserve">FL</t>
  </si>
  <si>
    <t xml:space="preserve">Penn State</t>
  </si>
  <si>
    <t xml:space="preserve">Pennsylvania State University-Main Campus</t>
  </si>
  <si>
    <t xml:space="preserve">Miami (FL)</t>
  </si>
  <si>
    <t xml:space="preserve">University of Miami</t>
  </si>
  <si>
    <t xml:space="preserve">Michigan</t>
  </si>
  <si>
    <t xml:space="preserve">University of Michigan-Ann Arbor</t>
  </si>
  <si>
    <t xml:space="preserve">Missouri</t>
  </si>
  <si>
    <t xml:space="preserve">University of Missouri-Columbia</t>
  </si>
  <si>
    <t xml:space="preserve">MO</t>
  </si>
  <si>
    <t xml:space="preserve">Texas A&amp;M</t>
  </si>
  <si>
    <t xml:space="preserve">Texas A&amp;M University-College Station</t>
  </si>
  <si>
    <t xml:space="preserve">Oklahoma</t>
  </si>
  <si>
    <t xml:space="preserve">University of Oklahoma-Norman Campus</t>
  </si>
  <si>
    <t xml:space="preserve">OK</t>
  </si>
  <si>
    <t xml:space="preserve">California</t>
  </si>
  <si>
    <t xml:space="preserve">University of California-Berkeley</t>
  </si>
  <si>
    <t xml:space="preserve">Oregon</t>
  </si>
  <si>
    <t xml:space="preserve">University of Oregon</t>
  </si>
  <si>
    <t xml:space="preserve">OR</t>
  </si>
  <si>
    <t xml:space="preserve">Purdue</t>
  </si>
  <si>
    <t xml:space="preserve">Purdue University-Main Campus</t>
  </si>
  <si>
    <t xml:space="preserve">Creighton</t>
  </si>
  <si>
    <t xml:space="preserve">Creighton University</t>
  </si>
  <si>
    <t xml:space="preserve">NE</t>
  </si>
  <si>
    <t xml:space="preserve">Gonzaga</t>
  </si>
  <si>
    <t xml:space="preserve">Gonzaga University</t>
  </si>
  <si>
    <t xml:space="preserve">WA</t>
  </si>
  <si>
    <t xml:space="preserve">Florida</t>
  </si>
  <si>
    <t xml:space="preserve">University of Florida</t>
  </si>
  <si>
    <t xml:space="preserve">Vanderbilt</t>
  </si>
  <si>
    <t xml:space="preserve">Vanderbilt University</t>
  </si>
  <si>
    <t xml:space="preserve">Iowa</t>
  </si>
  <si>
    <t xml:space="preserve">University of Iowa</t>
  </si>
  <si>
    <t xml:space="preserve">IA</t>
  </si>
  <si>
    <t xml:space="preserve">Notre Dame</t>
  </si>
  <si>
    <t xml:space="preserve">University of Notre Dame</t>
  </si>
  <si>
    <t xml:space="preserve">Nebraska</t>
  </si>
  <si>
    <t xml:space="preserve">University of Nebraska-Lincoln</t>
  </si>
  <si>
    <t xml:space="preserve">Ohio State</t>
  </si>
  <si>
    <t xml:space="preserve">Ohio State University-Main Campus</t>
  </si>
  <si>
    <t xml:space="preserve">OH</t>
  </si>
  <si>
    <t xml:space="preserve">USC</t>
  </si>
  <si>
    <t xml:space="preserve">University of Southern California</t>
  </si>
  <si>
    <t xml:space="preserve">Wake Forest</t>
  </si>
  <si>
    <t xml:space="preserve">Wake Forest University</t>
  </si>
  <si>
    <t xml:space="preserve">Maryland</t>
  </si>
  <si>
    <t xml:space="preserve">University of Maryland-College Park</t>
  </si>
  <si>
    <t xml:space="preserve">MD</t>
  </si>
  <si>
    <t xml:space="preserve">DePaul</t>
  </si>
  <si>
    <t xml:space="preserve">DePaul University</t>
  </si>
  <si>
    <t xml:space="preserve">Clemson</t>
  </si>
  <si>
    <t xml:space="preserve">Clemson University</t>
  </si>
  <si>
    <t xml:space="preserve">SC</t>
  </si>
  <si>
    <t xml:space="preserve">Providence</t>
  </si>
  <si>
    <t xml:space="preserve">Providence College</t>
  </si>
  <si>
    <t xml:space="preserve">RI</t>
  </si>
  <si>
    <t xml:space="preserve">Wisconsin</t>
  </si>
  <si>
    <t xml:space="preserve">University of Wisconsin-Madison</t>
  </si>
  <si>
    <t xml:space="preserve">Cincinnati</t>
  </si>
  <si>
    <t xml:space="preserve">University of Cincinnati-Main Campus</t>
  </si>
  <si>
    <t xml:space="preserve">Mississippi State</t>
  </si>
  <si>
    <t xml:space="preserve">Mississippi State University</t>
  </si>
  <si>
    <t xml:space="preserve">Georgia Tech</t>
  </si>
  <si>
    <t xml:space="preserve">Georgia Institute of Technology-Main Campus</t>
  </si>
  <si>
    <t xml:space="preserve">GA</t>
  </si>
  <si>
    <t xml:space="preserve">NC State</t>
  </si>
  <si>
    <t xml:space="preserve">North Carolina State University at Raleigh</t>
  </si>
  <si>
    <t xml:space="preserve">Xavier</t>
  </si>
  <si>
    <t xml:space="preserve">Xavier University</t>
  </si>
  <si>
    <t xml:space="preserve">Washington</t>
  </si>
  <si>
    <t xml:space="preserve">University of Washington-Seattle Campus</t>
  </si>
  <si>
    <t xml:space="preserve">Oklahoma State</t>
  </si>
  <si>
    <t xml:space="preserve">Oklahoma State University-Main Campus</t>
  </si>
  <si>
    <t xml:space="preserve">Pittsburgh</t>
  </si>
  <si>
    <t xml:space="preserve">University of Pittsburgh-Pittsburgh Campus</t>
  </si>
  <si>
    <t xml:space="preserve">LSU</t>
  </si>
  <si>
    <t xml:space="preserve">Louisiana State University and Agricultural &amp; Mechanical College</t>
  </si>
  <si>
    <t xml:space="preserve">LA</t>
  </si>
  <si>
    <t xml:space="preserve">South Carolina</t>
  </si>
  <si>
    <t xml:space="preserve">University of South Carolina-Columbia</t>
  </si>
  <si>
    <t xml:space="preserve">Kansas State</t>
  </si>
  <si>
    <t xml:space="preserve">Kansas State University</t>
  </si>
  <si>
    <t xml:space="preserve">Boston College</t>
  </si>
  <si>
    <t xml:space="preserve">MA</t>
  </si>
  <si>
    <t xml:space="preserve">Stanford</t>
  </si>
  <si>
    <t xml:space="preserve">Stanford University</t>
  </si>
  <si>
    <t xml:space="preserve">Georgia</t>
  </si>
  <si>
    <t xml:space="preserve">University of Georgia</t>
  </si>
  <si>
    <t xml:space="preserve">Iowa State</t>
  </si>
  <si>
    <t xml:space="preserve">Iowa State University</t>
  </si>
  <si>
    <t xml:space="preserve">Dayton</t>
  </si>
  <si>
    <t xml:space="preserve">University of Dayton</t>
  </si>
  <si>
    <t xml:space="preserve">West Virginia</t>
  </si>
  <si>
    <t xml:space="preserve">West Virginia University</t>
  </si>
  <si>
    <t xml:space="preserve">WV</t>
  </si>
  <si>
    <t xml:space="preserve">Arizona State</t>
  </si>
  <si>
    <t xml:space="preserve">Arizona State University Campus Immersion</t>
  </si>
  <si>
    <t xml:space="preserve">Seton Hall</t>
  </si>
  <si>
    <t xml:space="preserve">Seton Hall University</t>
  </si>
  <si>
    <t xml:space="preserve">Butler</t>
  </si>
  <si>
    <t xml:space="preserve">Butler University</t>
  </si>
  <si>
    <t xml:space="preserve">Virginia Tech</t>
  </si>
  <si>
    <t xml:space="preserve">Virginia Polytechnic Institute and State University</t>
  </si>
  <si>
    <t xml:space="preserve">Memphis</t>
  </si>
  <si>
    <t xml:space="preserve">University of Memphis</t>
  </si>
  <si>
    <t xml:space="preserve">San Diego State</t>
  </si>
  <si>
    <t xml:space="preserve">San Diego State University</t>
  </si>
  <si>
    <t xml:space="preserve">Utah</t>
  </si>
  <si>
    <t xml:space="preserve">University of Utah</t>
  </si>
  <si>
    <t xml:space="preserve">Fordham</t>
  </si>
  <si>
    <t xml:space="preserve">Fordham University</t>
  </si>
  <si>
    <t xml:space="preserve">Loyola Marymount</t>
  </si>
  <si>
    <t xml:space="preserve">Loyola Marymount University</t>
  </si>
  <si>
    <t xml:space="preserve">Colorado</t>
  </si>
  <si>
    <t xml:space="preserve">University of Colorado Boulder</t>
  </si>
  <si>
    <t xml:space="preserve">CO</t>
  </si>
  <si>
    <t xml:space="preserve">South Florida</t>
  </si>
  <si>
    <t xml:space="preserve">University of South Florida</t>
  </si>
  <si>
    <t xml:space="preserve">Saint Mary's</t>
  </si>
  <si>
    <t xml:space="preserve">Saint Mary's College of California</t>
  </si>
  <si>
    <t xml:space="preserve">Grand Canyon</t>
  </si>
  <si>
    <t xml:space="preserve">Grand Canyon University</t>
  </si>
  <si>
    <t xml:space="preserve">Rhode Island</t>
  </si>
  <si>
    <t xml:space="preserve">University of Rhode Island</t>
  </si>
  <si>
    <t xml:space="preserve">VCU</t>
  </si>
  <si>
    <t xml:space="preserve">Virginia Commonwealth University</t>
  </si>
  <si>
    <t xml:space="preserve">UCF</t>
  </si>
  <si>
    <t xml:space="preserve">University of Central Florida</t>
  </si>
  <si>
    <t xml:space="preserve">Richmond</t>
  </si>
  <si>
    <t xml:space="preserve">University of Richmond</t>
  </si>
  <si>
    <t xml:space="preserve">Saint Louis</t>
  </si>
  <si>
    <t xml:space="preserve">Saint Louis University</t>
  </si>
  <si>
    <t xml:space="preserve">Loyola Chicago</t>
  </si>
  <si>
    <t xml:space="preserve">Loyola University Chicago</t>
  </si>
  <si>
    <t xml:space="preserve">Colorado State</t>
  </si>
  <si>
    <t xml:space="preserve">Colorado State University-Fort Collins</t>
  </si>
  <si>
    <t xml:space="preserve">Oregon State</t>
  </si>
  <si>
    <t xml:space="preserve">Oregon State University</t>
  </si>
  <si>
    <t xml:space="preserve">Temple</t>
  </si>
  <si>
    <t xml:space="preserve">Temple University</t>
  </si>
  <si>
    <t xml:space="preserve">Wichita State</t>
  </si>
  <si>
    <t xml:space="preserve">Wichita State University</t>
  </si>
  <si>
    <t xml:space="preserve">San Francisco</t>
  </si>
  <si>
    <t xml:space="preserve">University of San Francisco</t>
  </si>
  <si>
    <t xml:space="preserve">Tulsa</t>
  </si>
  <si>
    <t xml:space="preserve">University of Tulsa</t>
  </si>
  <si>
    <t xml:space="preserve">UMass</t>
  </si>
  <si>
    <t xml:space="preserve">University of Massachusetts-Amherst</t>
  </si>
  <si>
    <t xml:space="preserve">George Washington</t>
  </si>
  <si>
    <t xml:space="preserve">George Washington University</t>
  </si>
  <si>
    <t xml:space="preserve">Duquesne</t>
  </si>
  <si>
    <t xml:space="preserve">Duquesne University</t>
  </si>
  <si>
    <t xml:space="preserve">Santa Clara</t>
  </si>
  <si>
    <t xml:space="preserve">Santa Clara University</t>
  </si>
  <si>
    <t xml:space="preserve">St Bonaventure</t>
  </si>
  <si>
    <t xml:space="preserve">St Bonaventure University</t>
  </si>
  <si>
    <t xml:space="preserve">New Mexico</t>
  </si>
  <si>
    <t xml:space="preserve">University of New Mexico-Main Campus</t>
  </si>
  <si>
    <t xml:space="preserve">NM</t>
  </si>
  <si>
    <t xml:space="preserve">George Mason</t>
  </si>
  <si>
    <t xml:space="preserve">George Mason University</t>
  </si>
  <si>
    <t xml:space="preserve">Utah State</t>
  </si>
  <si>
    <t xml:space="preserve">Utah State University</t>
  </si>
  <si>
    <t xml:space="preserve">Tulane</t>
  </si>
  <si>
    <t xml:space="preserve">Tulane University of Louisiana</t>
  </si>
  <si>
    <t xml:space="preserve">Pepperdine</t>
  </si>
  <si>
    <t xml:space="preserve">Pepperdine University</t>
  </si>
  <si>
    <t xml:space="preserve">Liberty</t>
  </si>
  <si>
    <t xml:space="preserve">Liberty University</t>
  </si>
  <si>
    <t xml:space="preserve">College of Charleston</t>
  </si>
  <si>
    <t xml:space="preserve">UNLV</t>
  </si>
  <si>
    <t xml:space="preserve">University of Nevada-Las Vegas</t>
  </si>
  <si>
    <t xml:space="preserve">NV</t>
  </si>
  <si>
    <t xml:space="preserve">San Diego</t>
  </si>
  <si>
    <t xml:space="preserve">University of San Diego</t>
  </si>
  <si>
    <t xml:space="preserve">Boise State</t>
  </si>
  <si>
    <t xml:space="preserve">Boise State University</t>
  </si>
  <si>
    <t xml:space="preserve">ID</t>
  </si>
  <si>
    <t xml:space="preserve">Nevada</t>
  </si>
  <si>
    <t xml:space="preserve">University of Nevada-Reno</t>
  </si>
  <si>
    <t xml:space="preserve">North Texas</t>
  </si>
  <si>
    <t xml:space="preserve">University of North Texas</t>
  </si>
  <si>
    <t xml:space="preserve">Rice</t>
  </si>
  <si>
    <t xml:space="preserve">Rice University</t>
  </si>
  <si>
    <t xml:space="preserve">UAB</t>
  </si>
  <si>
    <t xml:space="preserve">University of Alabama at Birmingham</t>
  </si>
  <si>
    <t xml:space="preserve">Florida Atlantic</t>
  </si>
  <si>
    <t xml:space="preserve">Florida Atlantic University</t>
  </si>
  <si>
    <t xml:space="preserve">High Point</t>
  </si>
  <si>
    <t xml:space="preserve">High Point University</t>
  </si>
  <si>
    <t xml:space="preserve">Davidson</t>
  </si>
  <si>
    <t xml:space="preserve">Davidson College</t>
  </si>
  <si>
    <t xml:space="preserve">Saint Joseph's</t>
  </si>
  <si>
    <t xml:space="preserve">Saint Joseph's University - Philadelphia</t>
  </si>
  <si>
    <t xml:space="preserve">UC Santa Barbara</t>
  </si>
  <si>
    <t xml:space="preserve">University of California-Santa Barbara</t>
  </si>
  <si>
    <t xml:space="preserve">Fresno State</t>
  </si>
  <si>
    <t xml:space="preserve">California State University-Fresno</t>
  </si>
  <si>
    <t xml:space="preserve">James Madison</t>
  </si>
  <si>
    <t xml:space="preserve">James Madison University</t>
  </si>
  <si>
    <t xml:space="preserve">Wyoming</t>
  </si>
  <si>
    <t xml:space="preserve">University of Wyoming</t>
  </si>
  <si>
    <t xml:space="preserve">WY</t>
  </si>
  <si>
    <t xml:space="preserve">Washington State</t>
  </si>
  <si>
    <t xml:space="preserve">Washington State University</t>
  </si>
  <si>
    <t xml:space="preserve">Hofstra</t>
  </si>
  <si>
    <t xml:space="preserve">Hofstra University</t>
  </si>
  <si>
    <t xml:space="preserve">East Carolina</t>
  </si>
  <si>
    <t xml:space="preserve">East Carolina University</t>
  </si>
  <si>
    <t xml:space="preserve">Belmont</t>
  </si>
  <si>
    <t xml:space="preserve">Belmont University</t>
  </si>
  <si>
    <t xml:space="preserve">Drake</t>
  </si>
  <si>
    <t xml:space="preserve">Drake University</t>
  </si>
  <si>
    <t xml:space="preserve">Buffalo</t>
  </si>
  <si>
    <t xml:space="preserve">University at Buffalo</t>
  </si>
  <si>
    <t xml:space="preserve">UC Irvine</t>
  </si>
  <si>
    <t xml:space="preserve">University of California-Irvine</t>
  </si>
  <si>
    <t xml:space="preserve">Old Dominion</t>
  </si>
  <si>
    <t xml:space="preserve">Old Dominion University</t>
  </si>
  <si>
    <t xml:space="preserve">Pacific</t>
  </si>
  <si>
    <t xml:space="preserve">University of the Pacific</t>
  </si>
  <si>
    <t xml:space="preserve">Iona</t>
  </si>
  <si>
    <t xml:space="preserve">Iona University</t>
  </si>
  <si>
    <t xml:space="preserve">Longwood</t>
  </si>
  <si>
    <t xml:space="preserve">Longwood University</t>
  </si>
  <si>
    <t xml:space="preserve">Furman</t>
  </si>
  <si>
    <t xml:space="preserve">Furman University</t>
  </si>
  <si>
    <t xml:space="preserve">UIC</t>
  </si>
  <si>
    <t xml:space="preserve">University of Illinois Chicago</t>
  </si>
  <si>
    <t xml:space="preserve">Bradley</t>
  </si>
  <si>
    <t xml:space="preserve">Bradley University</t>
  </si>
  <si>
    <t xml:space="preserve">Siena</t>
  </si>
  <si>
    <t xml:space="preserve">Siena College</t>
  </si>
  <si>
    <t xml:space="preserve">California Baptist</t>
  </si>
  <si>
    <t xml:space="preserve">California Baptist University</t>
  </si>
  <si>
    <t xml:space="preserve">La Salle</t>
  </si>
  <si>
    <t xml:space="preserve">La Salle University</t>
  </si>
  <si>
    <t xml:space="preserve">Charlotte</t>
  </si>
  <si>
    <t xml:space="preserve">University of North Carolina at Charlotte</t>
  </si>
  <si>
    <t xml:space="preserve">Monmouth</t>
  </si>
  <si>
    <t xml:space="preserve">Monmouth University</t>
  </si>
  <si>
    <t xml:space="preserve">Denver</t>
  </si>
  <si>
    <t xml:space="preserve">University of Denver</t>
  </si>
  <si>
    <t xml:space="preserve">Missouri State</t>
  </si>
  <si>
    <t xml:space="preserve">Missouri State University-Springfield</t>
  </si>
  <si>
    <t xml:space="preserve">Ohio</t>
  </si>
  <si>
    <t xml:space="preserve">Ohio University-Main Campus</t>
  </si>
  <si>
    <t xml:space="preserve">UTEP</t>
  </si>
  <si>
    <t xml:space="preserve">The University of Texas at El Paso</t>
  </si>
  <si>
    <t xml:space="preserve">Northeastern</t>
  </si>
  <si>
    <t xml:space="preserve">Northeastern University</t>
  </si>
  <si>
    <t xml:space="preserve">Stony Brook</t>
  </si>
  <si>
    <t xml:space="preserve">Stony Brook University</t>
  </si>
  <si>
    <t xml:space="preserve">UC San Diego</t>
  </si>
  <si>
    <t xml:space="preserve">University of California-San Diego</t>
  </si>
  <si>
    <t xml:space="preserve">Marshall</t>
  </si>
  <si>
    <t xml:space="preserve">Marshall University</t>
  </si>
  <si>
    <t xml:space="preserve">Portland</t>
  </si>
  <si>
    <t xml:space="preserve">University of Portland</t>
  </si>
  <si>
    <t xml:space="preserve">Omaha</t>
  </si>
  <si>
    <t xml:space="preserve">University of Nebraska at Omaha</t>
  </si>
  <si>
    <t xml:space="preserve">LIU</t>
  </si>
  <si>
    <t xml:space="preserve">Long Island University</t>
  </si>
  <si>
    <t xml:space="preserve">Samford</t>
  </si>
  <si>
    <t xml:space="preserve">Samford University</t>
  </si>
  <si>
    <t xml:space="preserve">Fairfield</t>
  </si>
  <si>
    <t xml:space="preserve">Fairfield University</t>
  </si>
  <si>
    <t xml:space="preserve">Montana</t>
  </si>
  <si>
    <t xml:space="preserve">The University of Montana</t>
  </si>
  <si>
    <t xml:space="preserve">MT</t>
  </si>
  <si>
    <t xml:space="preserve">Northern Illinois</t>
  </si>
  <si>
    <t xml:space="preserve">Northern Illinois University</t>
  </si>
  <si>
    <t xml:space="preserve">Texas State</t>
  </si>
  <si>
    <t xml:space="preserve">Texas State University</t>
  </si>
  <si>
    <t xml:space="preserve">Seattle</t>
  </si>
  <si>
    <t xml:space="preserve">Seattle University</t>
  </si>
  <si>
    <t xml:space="preserve">New Mexico State</t>
  </si>
  <si>
    <t xml:space="preserve">New Mexico State University-Main Campus</t>
  </si>
  <si>
    <t xml:space="preserve">Northern Iowa</t>
  </si>
  <si>
    <t xml:space="preserve">University of Northern Iowa</t>
  </si>
  <si>
    <t xml:space="preserve">Delaware</t>
  </si>
  <si>
    <t xml:space="preserve">University of Delaware</t>
  </si>
  <si>
    <t xml:space="preserve">DE</t>
  </si>
  <si>
    <t xml:space="preserve">Louisiana</t>
  </si>
  <si>
    <t xml:space="preserve">University of Louisiana at Lafayette</t>
  </si>
  <si>
    <t xml:space="preserve">Valparaiso</t>
  </si>
  <si>
    <t xml:space="preserve">Valparaiso University</t>
  </si>
  <si>
    <t xml:space="preserve">Middle Tennessee State</t>
  </si>
  <si>
    <t xml:space="preserve">Middle Tennessee State University</t>
  </si>
  <si>
    <t xml:space="preserve">Elon</t>
  </si>
  <si>
    <t xml:space="preserve">Elon University</t>
  </si>
  <si>
    <t xml:space="preserve">Akron</t>
  </si>
  <si>
    <t xml:space="preserve">University of Akron Main Campus</t>
  </si>
  <si>
    <t xml:space="preserve">Coastal Carolina</t>
  </si>
  <si>
    <t xml:space="preserve">Coastal Carolina University</t>
  </si>
  <si>
    <t xml:space="preserve">Evansville</t>
  </si>
  <si>
    <t xml:space="preserve">University of Evansville</t>
  </si>
  <si>
    <t xml:space="preserve">Boston</t>
  </si>
  <si>
    <t xml:space="preserve">Boston University</t>
  </si>
  <si>
    <t xml:space="preserve">Hawaii</t>
  </si>
  <si>
    <t xml:space="preserve">University of Hawaii at Manoa</t>
  </si>
  <si>
    <t xml:space="preserve">HI</t>
  </si>
  <si>
    <t xml:space="preserve">McNeese State</t>
  </si>
  <si>
    <t xml:space="preserve">McNeese State University</t>
  </si>
  <si>
    <t xml:space="preserve">Illinois State</t>
  </si>
  <si>
    <t xml:space="preserve">Illinois State University</t>
  </si>
  <si>
    <t xml:space="preserve">Toledo</t>
  </si>
  <si>
    <t xml:space="preserve">University of Toledo</t>
  </si>
  <si>
    <t xml:space="preserve">Drexel</t>
  </si>
  <si>
    <t xml:space="preserve">Drexel University</t>
  </si>
  <si>
    <t xml:space="preserve">Detroit Mercy</t>
  </si>
  <si>
    <t xml:space="preserve">University of Detroit Mercy</t>
  </si>
  <si>
    <t xml:space="preserve">UNC Wilmington</t>
  </si>
  <si>
    <t xml:space="preserve">University of North Carolina Wilmington</t>
  </si>
  <si>
    <t xml:space="preserve">Kennesaw State</t>
  </si>
  <si>
    <t xml:space="preserve">Kennesaw State University</t>
  </si>
  <si>
    <t xml:space="preserve">Kent State</t>
  </si>
  <si>
    <t xml:space="preserve">Kent State University at Kent</t>
  </si>
  <si>
    <t xml:space="preserve">Arkansas State</t>
  </si>
  <si>
    <t xml:space="preserve">Arkansas State University</t>
  </si>
  <si>
    <t xml:space="preserve">Cal State Northridge</t>
  </si>
  <si>
    <t xml:space="preserve">California State University-Northridge</t>
  </si>
  <si>
    <t xml:space="preserve">Southern Illinois</t>
  </si>
  <si>
    <t xml:space="preserve">Southern Illinois University-Carbondale</t>
  </si>
  <si>
    <t xml:space="preserve">Colgate</t>
  </si>
  <si>
    <t xml:space="preserve">Colgate University</t>
  </si>
  <si>
    <t xml:space="preserve">Hampton</t>
  </si>
  <si>
    <t xml:space="preserve">Hampton University</t>
  </si>
  <si>
    <t xml:space="preserve">Western Kentucky</t>
  </si>
  <si>
    <t xml:space="preserve">Western Kentucky University</t>
  </si>
  <si>
    <t xml:space="preserve">Indiana State</t>
  </si>
  <si>
    <t xml:space="preserve">Indiana State University</t>
  </si>
  <si>
    <t xml:space="preserve">Oral Roberts</t>
  </si>
  <si>
    <t xml:space="preserve">Oral Roberts University</t>
  </si>
  <si>
    <t xml:space="preserve">Bucknell</t>
  </si>
  <si>
    <t xml:space="preserve">Bucknell University</t>
  </si>
  <si>
    <t xml:space="preserve">Vermont</t>
  </si>
  <si>
    <t xml:space="preserve">University of Vermont</t>
  </si>
  <si>
    <t xml:space="preserve">VT</t>
  </si>
  <si>
    <t xml:space="preserve">UC Riverside</t>
  </si>
  <si>
    <t xml:space="preserve">University of California-Riverside</t>
  </si>
  <si>
    <t xml:space="preserve">Miami (OH)</t>
  </si>
  <si>
    <t xml:space="preserve">Miami University-Oxford</t>
  </si>
  <si>
    <t xml:space="preserve">Northern Kentucky</t>
  </si>
  <si>
    <t xml:space="preserve">Northern Kentucky University</t>
  </si>
  <si>
    <t xml:space="preserve">UTSA</t>
  </si>
  <si>
    <t xml:space="preserve">The University of Texas at San Antonio</t>
  </si>
  <si>
    <t xml:space="preserve">Milwaukee</t>
  </si>
  <si>
    <t xml:space="preserve">University of Wisconsin-Milwaukee</t>
  </si>
  <si>
    <t xml:space="preserve">Georgia State</t>
  </si>
  <si>
    <t xml:space="preserve">Georgia State University</t>
  </si>
  <si>
    <t xml:space="preserve">Oakland</t>
  </si>
  <si>
    <t xml:space="preserve">Oakland University</t>
  </si>
  <si>
    <t xml:space="preserve">William &amp; Mary</t>
  </si>
  <si>
    <t xml:space="preserve">San Jose State</t>
  </si>
  <si>
    <t xml:space="preserve">San Jose State University</t>
  </si>
  <si>
    <t xml:space="preserve">Holy Cross</t>
  </si>
  <si>
    <t xml:space="preserve">College of the Holy Cross</t>
  </si>
  <si>
    <t xml:space="preserve">Murray State</t>
  </si>
  <si>
    <t xml:space="preserve">Murray State University</t>
  </si>
  <si>
    <t xml:space="preserve">UC Davis</t>
  </si>
  <si>
    <t xml:space="preserve">University of California-Davis</t>
  </si>
  <si>
    <t xml:space="preserve">Quinnipiac</t>
  </si>
  <si>
    <t xml:space="preserve">Quinnipiac University</t>
  </si>
  <si>
    <t xml:space="preserve">Montana State</t>
  </si>
  <si>
    <t xml:space="preserve">Montana State University</t>
  </si>
  <si>
    <t xml:space="preserve">Norfolk State</t>
  </si>
  <si>
    <t xml:space="preserve">Norfolk State University</t>
  </si>
  <si>
    <t xml:space="preserve">Lipscomb</t>
  </si>
  <si>
    <t xml:space="preserve">Lipscomb University</t>
  </si>
  <si>
    <t xml:space="preserve">Niagara</t>
  </si>
  <si>
    <t xml:space="preserve">Niagara University</t>
  </si>
  <si>
    <t xml:space="preserve">Bryant</t>
  </si>
  <si>
    <t xml:space="preserve">Bryant University</t>
  </si>
  <si>
    <t xml:space="preserve">Jacksonville</t>
  </si>
  <si>
    <t xml:space="preserve">Jacksonville University</t>
  </si>
  <si>
    <t xml:space="preserve">Mount St. Mary's</t>
  </si>
  <si>
    <t xml:space="preserve">Mount St. Mary's University</t>
  </si>
  <si>
    <t xml:space="preserve">Purdue Fort Wayne</t>
  </si>
  <si>
    <t xml:space="preserve">Purdue University Fort Wayne</t>
  </si>
  <si>
    <t xml:space="preserve">UNC Greensboro</t>
  </si>
  <si>
    <t xml:space="preserve">University of North Carolina at Greensboro</t>
  </si>
  <si>
    <t xml:space="preserve">Marist</t>
  </si>
  <si>
    <t xml:space="preserve">Marist University</t>
  </si>
  <si>
    <t xml:space="preserve">Bowling Green State</t>
  </si>
  <si>
    <t xml:space="preserve">Bowling Green State University-Main Campus</t>
  </si>
  <si>
    <t xml:space="preserve">South Dakota State</t>
  </si>
  <si>
    <t xml:space="preserve">South Dakota State University</t>
  </si>
  <si>
    <t xml:space="preserve">SD</t>
  </si>
  <si>
    <t xml:space="preserve">Tarleton State</t>
  </si>
  <si>
    <t xml:space="preserve">Tarleton State University</t>
  </si>
  <si>
    <t xml:space="preserve">IU Indy</t>
  </si>
  <si>
    <t xml:space="preserve">Indiana University-Indianapolis</t>
  </si>
  <si>
    <t xml:space="preserve">Ball State</t>
  </si>
  <si>
    <t xml:space="preserve">Ball State University</t>
  </si>
  <si>
    <t xml:space="preserve">Austin Peay</t>
  </si>
  <si>
    <t xml:space="preserve">Austin Peay State University</t>
  </si>
  <si>
    <t xml:space="preserve">Kansas City</t>
  </si>
  <si>
    <t xml:space="preserve">University of Missouri-Kansas City</t>
  </si>
  <si>
    <t xml:space="preserve">Wright State</t>
  </si>
  <si>
    <t xml:space="preserve">Wright State University-Main Campus</t>
  </si>
  <si>
    <t xml:space="preserve">Cleveland State</t>
  </si>
  <si>
    <t xml:space="preserve">Cleveland State University</t>
  </si>
  <si>
    <t xml:space="preserve">Louisiana Tech</t>
  </si>
  <si>
    <t xml:space="preserve">Louisiana Tech University</t>
  </si>
  <si>
    <t xml:space="preserve">Towson</t>
  </si>
  <si>
    <t xml:space="preserve">Towson University</t>
  </si>
  <si>
    <t xml:space="preserve">NJIT</t>
  </si>
  <si>
    <t xml:space="preserve">New Jersey Institute of Technology</t>
  </si>
  <si>
    <t xml:space="preserve">Georgia Southern</t>
  </si>
  <si>
    <t xml:space="preserve">Georgia Southern University</t>
  </si>
  <si>
    <t xml:space="preserve">Central Michigan</t>
  </si>
  <si>
    <t xml:space="preserve">Central Michigan University</t>
  </si>
  <si>
    <t xml:space="preserve">UMBC</t>
  </si>
  <si>
    <t xml:space="preserve">University of Maryland-Baltimore County</t>
  </si>
  <si>
    <t xml:space="preserve">Long Beach State</t>
  </si>
  <si>
    <t xml:space="preserve">California State University-Long Beach</t>
  </si>
  <si>
    <t xml:space="preserve">Cal Poly</t>
  </si>
  <si>
    <t xml:space="preserve">California Polytechnic State University-San Luis Obispo</t>
  </si>
  <si>
    <t xml:space="preserve">South Alabama</t>
  </si>
  <si>
    <t xml:space="preserve">University of South Alabama</t>
  </si>
  <si>
    <t xml:space="preserve">Bellarmine</t>
  </si>
  <si>
    <t xml:space="preserve">Bellarmine University</t>
  </si>
  <si>
    <t xml:space="preserve">Green Bay</t>
  </si>
  <si>
    <t xml:space="preserve">University of Wisconsin-Green Bay</t>
  </si>
  <si>
    <t xml:space="preserve">Florida Gulf Coast</t>
  </si>
  <si>
    <t xml:space="preserve">Florida Gulf Coast University</t>
  </si>
  <si>
    <t xml:space="preserve">UT Arlington</t>
  </si>
  <si>
    <t xml:space="preserve">The University of Texas at Arlington</t>
  </si>
  <si>
    <t xml:space="preserve">Robert Morris</t>
  </si>
  <si>
    <t xml:space="preserve">Robert Morris University</t>
  </si>
  <si>
    <t xml:space="preserve">Lafayette</t>
  </si>
  <si>
    <t xml:space="preserve">Lafayette College</t>
  </si>
  <si>
    <t xml:space="preserve">Appalachian State</t>
  </si>
  <si>
    <t xml:space="preserve">Appalachian State University</t>
  </si>
  <si>
    <t xml:space="preserve">Princeton</t>
  </si>
  <si>
    <t xml:space="preserve">Princeton University</t>
  </si>
  <si>
    <t xml:space="preserve">Wofford</t>
  </si>
  <si>
    <t xml:space="preserve">Wofford College</t>
  </si>
  <si>
    <t xml:space="preserve">Binghamton</t>
  </si>
  <si>
    <t xml:space="preserve">Binghamton University</t>
  </si>
  <si>
    <t xml:space="preserve">Abilene Christian</t>
  </si>
  <si>
    <t xml:space="preserve">Abilene Christian University</t>
  </si>
  <si>
    <t xml:space="preserve">Eastern Michigan</t>
  </si>
  <si>
    <t xml:space="preserve">Eastern Michigan University</t>
  </si>
  <si>
    <t xml:space="preserve">Manhattan</t>
  </si>
  <si>
    <t xml:space="preserve">Manhattan University</t>
  </si>
  <si>
    <t xml:space="preserve">North Dakota</t>
  </si>
  <si>
    <t xml:space="preserve">University of North Dakota</t>
  </si>
  <si>
    <t xml:space="preserve">ND</t>
  </si>
  <si>
    <t xml:space="preserve">Troy</t>
  </si>
  <si>
    <t xml:space="preserve">Troy University</t>
  </si>
  <si>
    <t xml:space="preserve">Stephen F. Austin</t>
  </si>
  <si>
    <t xml:space="preserve">Stephen F Austin State University</t>
  </si>
  <si>
    <t xml:space="preserve">St. Thomas (MN)</t>
  </si>
  <si>
    <t xml:space="preserve">University of St Thomas</t>
  </si>
  <si>
    <t xml:space="preserve">Rider</t>
  </si>
  <si>
    <t xml:space="preserve">Rider University</t>
  </si>
  <si>
    <t xml:space="preserve">Southern Mississippi</t>
  </si>
  <si>
    <t xml:space="preserve">University of Southern Mississippi</t>
  </si>
  <si>
    <t xml:space="preserve">Western Michigan</t>
  </si>
  <si>
    <t xml:space="preserve">Western Michigan University</t>
  </si>
  <si>
    <t xml:space="preserve">Pennsylvania</t>
  </si>
  <si>
    <t xml:space="preserve">University of Pennsylvania</t>
  </si>
  <si>
    <t xml:space="preserve">Mercer</t>
  </si>
  <si>
    <t xml:space="preserve">Mercer University</t>
  </si>
  <si>
    <t xml:space="preserve">UMass Lowell</t>
  </si>
  <si>
    <t xml:space="preserve">University of Massachusetts-Lowell</t>
  </si>
  <si>
    <t xml:space="preserve">Eastern Kentucky</t>
  </si>
  <si>
    <t xml:space="preserve">Eastern Kentucky University</t>
  </si>
  <si>
    <t xml:space="preserve">Jacksonville State</t>
  </si>
  <si>
    <t xml:space="preserve">Jacksonville State University</t>
  </si>
  <si>
    <t xml:space="preserve">Utah Valley</t>
  </si>
  <si>
    <t xml:space="preserve">Utah Valley University</t>
  </si>
  <si>
    <t xml:space="preserve">Merrimack</t>
  </si>
  <si>
    <t xml:space="preserve">Merrimack College</t>
  </si>
  <si>
    <t xml:space="preserve">Chattanooga</t>
  </si>
  <si>
    <t xml:space="preserve">The University of Tennessee-Chattanooga</t>
  </si>
  <si>
    <t xml:space="preserve">Youngstown State</t>
  </si>
  <si>
    <t xml:space="preserve">Youngstown State University</t>
  </si>
  <si>
    <t xml:space="preserve">Cal State Bakersfield</t>
  </si>
  <si>
    <t xml:space="preserve">California State University-Bakersfield</t>
  </si>
  <si>
    <t xml:space="preserve">Cal State Sacramento</t>
  </si>
  <si>
    <t xml:space="preserve">California State University-Sacramento</t>
  </si>
  <si>
    <t xml:space="preserve">New Hampshire</t>
  </si>
  <si>
    <t xml:space="preserve">University of New Hampshire-Main Campus</t>
  </si>
  <si>
    <t xml:space="preserve">NH</t>
  </si>
  <si>
    <t xml:space="preserve">Lehigh</t>
  </si>
  <si>
    <t xml:space="preserve">Lehigh University</t>
  </si>
  <si>
    <t xml:space="preserve">VMI</t>
  </si>
  <si>
    <t xml:space="preserve">Virginia Military Institute</t>
  </si>
  <si>
    <t xml:space="preserve">Howard</t>
  </si>
  <si>
    <t xml:space="preserve">Howard University</t>
  </si>
  <si>
    <t xml:space="preserve">Eastern Washington</t>
  </si>
  <si>
    <t xml:space="preserve">Eastern Washington University</t>
  </si>
  <si>
    <t xml:space="preserve">Saint Peter's</t>
  </si>
  <si>
    <t xml:space="preserve">Saint Peter's University</t>
  </si>
  <si>
    <t xml:space="preserve">Little Rock</t>
  </si>
  <si>
    <t xml:space="preserve">University of Arkansas at Little Rock</t>
  </si>
  <si>
    <t xml:space="preserve">Radford</t>
  </si>
  <si>
    <t xml:space="preserve">Radford University</t>
  </si>
  <si>
    <t xml:space="preserve">Stetson</t>
  </si>
  <si>
    <t xml:space="preserve">Stetson University</t>
  </si>
  <si>
    <t xml:space="preserve">Weber State</t>
  </si>
  <si>
    <t xml:space="preserve">Weber State University</t>
  </si>
  <si>
    <t xml:space="preserve">Morgan State</t>
  </si>
  <si>
    <t xml:space="preserve">Morgan State University</t>
  </si>
  <si>
    <t xml:space="preserve">Cal State Fullerton</t>
  </si>
  <si>
    <t xml:space="preserve">California State University-Fullerton</t>
  </si>
  <si>
    <t xml:space="preserve">Texas A&amp;M-Corpus Christi</t>
  </si>
  <si>
    <t xml:space="preserve">Texas A &amp; M University-Corpus Christi</t>
  </si>
  <si>
    <t xml:space="preserve">Sacred Heart</t>
  </si>
  <si>
    <t xml:space="preserve">Sacred Heart University</t>
  </si>
  <si>
    <t xml:space="preserve">Portland State</t>
  </si>
  <si>
    <t xml:space="preserve">Portland State University</t>
  </si>
  <si>
    <t xml:space="preserve">East Tennessee State</t>
  </si>
  <si>
    <t xml:space="preserve">East Tennessee State University</t>
  </si>
  <si>
    <t xml:space="preserve">Columbia</t>
  </si>
  <si>
    <t xml:space="preserve">Columbia University in the City of New York</t>
  </si>
  <si>
    <t xml:space="preserve">Loyola Maryland</t>
  </si>
  <si>
    <t xml:space="preserve">Loyola University Maryland</t>
  </si>
  <si>
    <t xml:space="preserve">Sam Houston State</t>
  </si>
  <si>
    <t xml:space="preserve">Sam Houston State University</t>
  </si>
  <si>
    <t xml:space="preserve">Campbell</t>
  </si>
  <si>
    <t xml:space="preserve">Campbell University</t>
  </si>
  <si>
    <t xml:space="preserve">Northern Colorado</t>
  </si>
  <si>
    <t xml:space="preserve">University of Northern Colorado</t>
  </si>
  <si>
    <t xml:space="preserve">Yale</t>
  </si>
  <si>
    <t xml:space="preserve">Yale University</t>
  </si>
  <si>
    <t xml:space="preserve">American</t>
  </si>
  <si>
    <t xml:space="preserve">American University</t>
  </si>
  <si>
    <t xml:space="preserve">Saint Francis</t>
  </si>
  <si>
    <t xml:space="preserve">Saint Francis University</t>
  </si>
  <si>
    <t xml:space="preserve">Albany</t>
  </si>
  <si>
    <t xml:space="preserve">University at Albany</t>
  </si>
  <si>
    <t xml:space="preserve">The Citadel</t>
  </si>
  <si>
    <t xml:space="preserve">Citadel Military College of South Carolina</t>
  </si>
  <si>
    <t xml:space="preserve">Wagner</t>
  </si>
  <si>
    <t xml:space="preserve">Wagner College</t>
  </si>
  <si>
    <t xml:space="preserve">Maine</t>
  </si>
  <si>
    <t xml:space="preserve">University of Maine</t>
  </si>
  <si>
    <t xml:space="preserve">ME</t>
  </si>
  <si>
    <t xml:space="preserve">UT Rio Grande Valley</t>
  </si>
  <si>
    <t xml:space="preserve">The University of Texas Rio Grande Valley</t>
  </si>
  <si>
    <t xml:space="preserve">North Dakota State</t>
  </si>
  <si>
    <t xml:space="preserve">North Dakota State University-Main Campus</t>
  </si>
  <si>
    <t xml:space="preserve">Bethune-Cookman</t>
  </si>
  <si>
    <t xml:space="preserve">Bethune-Cookman University</t>
  </si>
  <si>
    <t xml:space="preserve">Morehead State</t>
  </si>
  <si>
    <t xml:space="preserve">Morehead State University</t>
  </si>
  <si>
    <t xml:space="preserve">Winthrop</t>
  </si>
  <si>
    <t xml:space="preserve">Winthrop University</t>
  </si>
  <si>
    <t xml:space="preserve">South Dakota</t>
  </si>
  <si>
    <t xml:space="preserve">University of South Dakota</t>
  </si>
  <si>
    <t xml:space="preserve">North Carolina A &amp; T State</t>
  </si>
  <si>
    <t xml:space="preserve">North Carolina A &amp; T State University</t>
  </si>
  <si>
    <t xml:space="preserve">Brown</t>
  </si>
  <si>
    <t xml:space="preserve">Brown University</t>
  </si>
  <si>
    <t xml:space="preserve">Stonehill</t>
  </si>
  <si>
    <t xml:space="preserve">Stonehill College</t>
  </si>
  <si>
    <t xml:space="preserve">Canisius</t>
  </si>
  <si>
    <t xml:space="preserve">Canisius University</t>
  </si>
  <si>
    <t xml:space="preserve">Lamar</t>
  </si>
  <si>
    <t xml:space="preserve">Lamar University</t>
  </si>
  <si>
    <t xml:space="preserve">Utah Tech</t>
  </si>
  <si>
    <t xml:space="preserve">Utah Tech University</t>
  </si>
  <si>
    <t xml:space="preserve">Fairleigh Dickinson</t>
  </si>
  <si>
    <t xml:space="preserve">Fairleigh Dickinson University-Metropolitan Campus</t>
  </si>
  <si>
    <t xml:space="preserve">Queens</t>
  </si>
  <si>
    <t xml:space="preserve">Queens University of Charlotte</t>
  </si>
  <si>
    <t xml:space="preserve">Tennessee Tech</t>
  </si>
  <si>
    <t xml:space="preserve">Tennessee Technological University</t>
  </si>
  <si>
    <t xml:space="preserve">Southern Utah</t>
  </si>
  <si>
    <t xml:space="preserve">Southern Utah University</t>
  </si>
  <si>
    <t xml:space="preserve">Harvard</t>
  </si>
  <si>
    <t xml:space="preserve">Harvard University</t>
  </si>
  <si>
    <t xml:space="preserve">East Texas A&amp;M</t>
  </si>
  <si>
    <t xml:space="preserve">East Texas A&amp;M University</t>
  </si>
  <si>
    <t xml:space="preserve">North Alabama</t>
  </si>
  <si>
    <t xml:space="preserve">University of North Alabama</t>
  </si>
  <si>
    <t xml:space="preserve">Incarnate Word</t>
  </si>
  <si>
    <t xml:space="preserve">University of the Incarnate Word</t>
  </si>
  <si>
    <t xml:space="preserve">SIU Edwardsville</t>
  </si>
  <si>
    <t xml:space="preserve">Southern Illinois University Edwardsville</t>
  </si>
  <si>
    <t xml:space="preserve">Charleston Southern</t>
  </si>
  <si>
    <t xml:space="preserve">Charleston Southern University</t>
  </si>
  <si>
    <t xml:space="preserve">Texas Southern</t>
  </si>
  <si>
    <t xml:space="preserve">Texas Southern University</t>
  </si>
  <si>
    <t xml:space="preserve">Tennessee State</t>
  </si>
  <si>
    <t xml:space="preserve">Tennessee State University</t>
  </si>
  <si>
    <t xml:space="preserve">Idaho</t>
  </si>
  <si>
    <t xml:space="preserve">University of Idaho</t>
  </si>
  <si>
    <t xml:space="preserve">Southeast Missouri State</t>
  </si>
  <si>
    <t xml:space="preserve">Southeast Missouri State University</t>
  </si>
  <si>
    <t xml:space="preserve">Northern Arizona</t>
  </si>
  <si>
    <t xml:space="preserve">Northern Arizona University</t>
  </si>
  <si>
    <t xml:space="preserve">Eastern Illinois</t>
  </si>
  <si>
    <t xml:space="preserve">Eastern Illinois University</t>
  </si>
  <si>
    <t xml:space="preserve">Central Arkansas</t>
  </si>
  <si>
    <t xml:space="preserve">University of Central Arkansas</t>
  </si>
  <si>
    <t xml:space="preserve">UL Monroe</t>
  </si>
  <si>
    <t xml:space="preserve">University of Louisiana at Monroe</t>
  </si>
  <si>
    <t xml:space="preserve">North Florida</t>
  </si>
  <si>
    <t xml:space="preserve">University of North Florida</t>
  </si>
  <si>
    <t xml:space="preserve">UT Martin</t>
  </si>
  <si>
    <t xml:space="preserve">The University of Tennessee-Martin</t>
  </si>
  <si>
    <t xml:space="preserve">Cornell</t>
  </si>
  <si>
    <t xml:space="preserve">Cornell University</t>
  </si>
  <si>
    <t xml:space="preserve">Western Carolina</t>
  </si>
  <si>
    <t xml:space="preserve">Western Carolina University</t>
  </si>
  <si>
    <t xml:space="preserve">North Carolina Central</t>
  </si>
  <si>
    <t xml:space="preserve">North Carolina Central University</t>
  </si>
  <si>
    <t xml:space="preserve">Gardner-Webb</t>
  </si>
  <si>
    <t xml:space="preserve">Gardner-Webb University</t>
  </si>
  <si>
    <t xml:space="preserve">Grambling State</t>
  </si>
  <si>
    <t xml:space="preserve">Grambling State University</t>
  </si>
  <si>
    <t xml:space="preserve">UNC Asheville</t>
  </si>
  <si>
    <t xml:space="preserve">University of North Carolina Asheville</t>
  </si>
  <si>
    <t xml:space="preserve">Houston Christian</t>
  </si>
  <si>
    <t xml:space="preserve">Houston Christian University</t>
  </si>
  <si>
    <t xml:space="preserve">Le Moyne</t>
  </si>
  <si>
    <t xml:space="preserve">Le Moyne College</t>
  </si>
  <si>
    <t xml:space="preserve">Idaho State</t>
  </si>
  <si>
    <t xml:space="preserve">Idaho State University</t>
  </si>
  <si>
    <t xml:space="preserve">USC Upstate</t>
  </si>
  <si>
    <t xml:space="preserve">University of South Carolina-Upstate</t>
  </si>
  <si>
    <t xml:space="preserve">South Carolina State</t>
  </si>
  <si>
    <t xml:space="preserve">South Carolina State University</t>
  </si>
  <si>
    <t xml:space="preserve">Alcorn State</t>
  </si>
  <si>
    <t xml:space="preserve">Alcorn State University</t>
  </si>
  <si>
    <t xml:space="preserve">Western Illinois</t>
  </si>
  <si>
    <t xml:space="preserve">Western Illinois University</t>
  </si>
  <si>
    <t xml:space="preserve">Chicago State</t>
  </si>
  <si>
    <t xml:space="preserve">Chicago State University</t>
  </si>
  <si>
    <t xml:space="preserve">Mercyhurst</t>
  </si>
  <si>
    <t xml:space="preserve">Mercyhurst University</t>
  </si>
  <si>
    <t xml:space="preserve">Dartmouth</t>
  </si>
  <si>
    <t xml:space="preserve">Dartmouth College</t>
  </si>
  <si>
    <t xml:space="preserve">New Orleans</t>
  </si>
  <si>
    <t xml:space="preserve">University of New Orleans</t>
  </si>
  <si>
    <t xml:space="preserve">Northwestern State</t>
  </si>
  <si>
    <t xml:space="preserve">Northwestern State University of Louisiana</t>
  </si>
  <si>
    <t xml:space="preserve">West Georgia</t>
  </si>
  <si>
    <t xml:space="preserve">University of West Georgia</t>
  </si>
  <si>
    <t xml:space="preserve">Central Connecticut State</t>
  </si>
  <si>
    <t xml:space="preserve">Central Connecticut State University</t>
  </si>
  <si>
    <t xml:space="preserve">Maryland Eastern Shore</t>
  </si>
  <si>
    <t xml:space="preserve">University of Maryland Eastern Shore</t>
  </si>
  <si>
    <t xml:space="preserve">Lindenwood</t>
  </si>
  <si>
    <t xml:space="preserve">Lindenwood University</t>
  </si>
  <si>
    <t xml:space="preserve">Alabama A &amp; M</t>
  </si>
  <si>
    <t xml:space="preserve">Alabama A &amp; M University</t>
  </si>
  <si>
    <t xml:space="preserve">Southern</t>
  </si>
  <si>
    <t xml:space="preserve">Southern University and A &amp; M College</t>
  </si>
  <si>
    <t xml:space="preserve">Florida A&amp;M</t>
  </si>
  <si>
    <t xml:space="preserve">Florida Agricultural and Mechanical University</t>
  </si>
  <si>
    <t xml:space="preserve">Nicholls State</t>
  </si>
  <si>
    <t xml:space="preserve">Nicholls State University</t>
  </si>
  <si>
    <t xml:space="preserve">Southeastern Louisiana</t>
  </si>
  <si>
    <t xml:space="preserve">Southeastern Louisiana University</t>
  </si>
  <si>
    <t xml:space="preserve">Prairie View A &amp; M</t>
  </si>
  <si>
    <t xml:space="preserve">Prairie View A &amp; M University</t>
  </si>
  <si>
    <t xml:space="preserve">Delaware State</t>
  </si>
  <si>
    <t xml:space="preserve">Delaware State University</t>
  </si>
  <si>
    <t xml:space="preserve">Alabama State</t>
  </si>
  <si>
    <t xml:space="preserve">Alabama State University</t>
  </si>
  <si>
    <t xml:space="preserve">Jackson State</t>
  </si>
  <si>
    <t xml:space="preserve">Jackson State University</t>
  </si>
  <si>
    <t xml:space="preserve">Coppin State</t>
  </si>
  <si>
    <t xml:space="preserve">Coppin State University</t>
  </si>
  <si>
    <t xml:space="preserve">Arkansas-Pine Bluff</t>
  </si>
  <si>
    <t xml:space="preserve">University of Arkansas at Pine Bluff</t>
  </si>
  <si>
    <t xml:space="preserve">Mississippi Valley State</t>
  </si>
  <si>
    <t xml:space="preserve">Mississippi Valley State University</t>
  </si>
  <si>
    <t xml:space="preserve">Basket femminile NCAA Division I — spese e ricavi per ateneo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</si>
</sst>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\$#,##0;[RED]&quot;-$&quot;#,##0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4A586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F1B2D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D6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0F1B2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D6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86B"/>
      <rgbColor rgb="FF969696"/>
      <rgbColor rgb="FF003366"/>
      <rgbColor rgb="FF339966"/>
      <rgbColor rgb="FF0F1B2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9" min="2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n">
        <f aca="false">COUNTA(Maschile!$B$5:$B$362)</f>
        <v>358</v>
      </c>
      <c r="C5" s="5" t="n">
        <f aca="false">COUNTA(Femminile!$B$5:$B$360)</f>
        <v>356</v>
      </c>
    </row>
    <row r="6" customFormat="false" ht="15" hidden="false" customHeight="false" outlineLevel="0" collapsed="false">
      <c r="A6" s="4" t="s">
        <v>6</v>
      </c>
      <c r="B6" s="6" t="n">
        <f aca="false">SUM(Maschile!$H$5:$H$362)</f>
        <v>2072016061</v>
      </c>
      <c r="C6" s="6" t="n">
        <f aca="false">SUM(Femminile!$H$5:$H$360)</f>
        <v>1122137928</v>
      </c>
    </row>
    <row r="7" customFormat="false" ht="15" hidden="false" customHeight="false" outlineLevel="0" collapsed="false">
      <c r="A7" s="4" t="s">
        <v>7</v>
      </c>
      <c r="B7" s="6" t="n">
        <f aca="false">MEDIAN(Maschile!$H$5:$H$362)</f>
        <v>3071998</v>
      </c>
      <c r="C7" s="6" t="n">
        <f aca="false">MEDIAN(Femminile!$H$5:$H$360)</f>
        <v>2233208.5</v>
      </c>
    </row>
    <row r="8" customFormat="false" ht="15" hidden="false" customHeight="false" outlineLevel="0" collapsed="false">
      <c r="A8" s="4" t="s">
        <v>8</v>
      </c>
      <c r="B8" s="6" t="n">
        <f aca="false">AVERAGE(Maschile!$H$5:$H$362)</f>
        <v>5787754.3603352</v>
      </c>
      <c r="C8" s="6" t="n">
        <f aca="false">AVERAGE(Femminile!$H$5:$H$360)</f>
        <v>3152072.83146067</v>
      </c>
    </row>
    <row r="9" customFormat="false" ht="15" hidden="false" customHeight="false" outlineLevel="0" collapsed="false">
      <c r="A9" s="4" t="s">
        <v>9</v>
      </c>
      <c r="B9" s="6" t="n">
        <f aca="false">QUARTILE(Maschile!$H$5:$H$362,1)</f>
        <v>2234825</v>
      </c>
      <c r="C9" s="6" t="n">
        <f aca="false">QUARTILE(Femminile!$H$5:$H$360,1)</f>
        <v>1666290.75</v>
      </c>
    </row>
    <row r="10" customFormat="false" ht="15" hidden="false" customHeight="false" outlineLevel="0" collapsed="false">
      <c r="A10" s="4" t="s">
        <v>10</v>
      </c>
      <c r="B10" s="6" t="n">
        <f aca="false">QUARTILE(Maschile!$H$5:$H$362,3)</f>
        <v>7730977.25</v>
      </c>
      <c r="C10" s="6" t="n">
        <f aca="false">QUARTILE(Femminile!$H$5:$H$360,3)</f>
        <v>3747150.5</v>
      </c>
    </row>
    <row r="11" customFormat="false" ht="15" hidden="false" customHeight="false" outlineLevel="0" collapsed="false">
      <c r="A11" s="4" t="s">
        <v>11</v>
      </c>
      <c r="B11" s="6" t="n">
        <f aca="false">MAX(Maschile!$H$5:$H$362)</f>
        <v>31994396</v>
      </c>
      <c r="C11" s="6" t="n">
        <f aca="false">MAX(Femminile!$H$5:$H$360)</f>
        <v>13119360</v>
      </c>
    </row>
    <row r="12" customFormat="false" ht="15" hidden="false" customHeight="false" outlineLevel="0" collapsed="false">
      <c r="A12" s="4" t="s">
        <v>12</v>
      </c>
      <c r="B12" s="6" t="n">
        <f aca="false">SUM(Maschile!$I$5:$I$362)</f>
        <v>2379357084</v>
      </c>
      <c r="C12" s="6" t="n">
        <f aca="false">SUM(Femminile!$I$5:$I$360)</f>
        <v>958114491</v>
      </c>
    </row>
    <row r="13" customFormat="false" ht="15" hidden="false" customHeight="false" outlineLevel="0" collapsed="false">
      <c r="A13" s="4" t="s">
        <v>13</v>
      </c>
      <c r="B13" s="6" t="n">
        <f aca="false">SUM(Maschile!$J$5:$J$362)</f>
        <v>307341023</v>
      </c>
      <c r="C13" s="6" t="n">
        <f aca="false">SUM(Femminile!$J$5:$J$360)</f>
        <v>-164023437</v>
      </c>
    </row>
    <row r="14" customFormat="false" ht="15" hidden="false" customHeight="false" outlineLevel="0" collapsed="false">
      <c r="A14" s="4" t="s">
        <v>14</v>
      </c>
      <c r="B14" s="5" t="n">
        <f aca="false">COUNTIF(Maschile!$J$5:$J$362,"&gt;0")</f>
        <v>88</v>
      </c>
      <c r="C14" s="5" t="n">
        <f aca="false">COUNTIF(Femminile!$J$5:$J$360,"&gt;0")</f>
        <v>38</v>
      </c>
    </row>
    <row r="15" customFormat="false" ht="15" hidden="false" customHeight="false" outlineLevel="0" collapsed="false">
      <c r="A15" s="4" t="s">
        <v>15</v>
      </c>
      <c r="B15" s="5" t="n">
        <f aca="false">COUNTIF(Maschile!$J$5:$J$362,0)</f>
        <v>247</v>
      </c>
      <c r="C15" s="5" t="n">
        <f aca="false">COUNTIF(Femminile!$J$5:$J$360,0)</f>
        <v>257</v>
      </c>
    </row>
    <row r="16" customFormat="false" ht="15" hidden="false" customHeight="false" outlineLevel="0" collapsed="false">
      <c r="A16" s="4" t="s">
        <v>16</v>
      </c>
      <c r="B16" s="5" t="n">
        <f aca="false">COUNTIF(Maschile!$J$5:$J$362,"&lt;0")</f>
        <v>23</v>
      </c>
      <c r="C16" s="5" t="n">
        <f aca="false">COUNTIF(Femminile!$J$5:$J$360,"&lt;0")</f>
        <v>61</v>
      </c>
    </row>
    <row r="19" customFormat="false" ht="15" hidden="false" customHeight="false" outlineLevel="0" collapsed="false">
      <c r="A19" s="7" t="s">
        <v>17</v>
      </c>
    </row>
    <row r="20" customFormat="false" ht="15" hidden="false" customHeight="false" outlineLevel="0" collapsed="false">
      <c r="A20" s="8" t="s">
        <v>18</v>
      </c>
      <c r="B20" s="8" t="s">
        <v>19</v>
      </c>
      <c r="C20" s="8" t="s">
        <v>20</v>
      </c>
      <c r="D20" s="8" t="s">
        <v>21</v>
      </c>
      <c r="E20" s="8" t="s">
        <v>22</v>
      </c>
      <c r="F20" s="8" t="s">
        <v>23</v>
      </c>
      <c r="G20" s="8" t="s">
        <v>24</v>
      </c>
      <c r="H20" s="8" t="s">
        <v>25</v>
      </c>
      <c r="I20" s="8" t="s">
        <v>26</v>
      </c>
    </row>
    <row r="21" customFormat="false" ht="15" hidden="false" customHeight="false" outlineLevel="0" collapsed="false">
      <c r="A21" s="4" t="s">
        <v>27</v>
      </c>
      <c r="B21" s="5" t="n">
        <f aca="false">COUNTIF(Maschile!$E$5:$E$362,$A21)</f>
        <v>16</v>
      </c>
      <c r="C21" s="6" t="n">
        <f aca="false">SUMIFS(Maschile!$H$5:$H$362,Maschile!$E$5:$E$362,$A21)</f>
        <v>253536435</v>
      </c>
      <c r="D21" s="6" t="n">
        <f aca="false">IFERROR(AVERAGEIFS(Maschile!$H$5:$H$362,Maschile!$E$5:$E$362,$A21),0)</f>
        <v>15846027.1875</v>
      </c>
      <c r="E21" s="6" t="n">
        <f aca="false">SUMIFS(Maschile!$J$5:$J$362,Maschile!$E$5:$E$362,$A21)</f>
        <v>47438232</v>
      </c>
      <c r="F21" s="5" t="n">
        <f aca="false">COUNTIF(Femminile!$E$5:$E$360,$A21)</f>
        <v>16</v>
      </c>
      <c r="G21" s="6" t="n">
        <f aca="false">SUMIFS(Femminile!$H$5:$H$360,Femminile!$E$5:$E$360,$A21)</f>
        <v>124079308</v>
      </c>
      <c r="H21" s="6" t="n">
        <f aca="false">IFERROR(AVERAGEIFS(Femminile!$H$5:$H$360,Femminile!$E$5:$E$360,$A21),0)</f>
        <v>7754956.75</v>
      </c>
      <c r="I21" s="6" t="n">
        <f aca="false">SUMIFS(Femminile!$J$5:$J$360,Femminile!$E$5:$E$360,$A21)</f>
        <v>-51550896</v>
      </c>
    </row>
    <row r="22" customFormat="false" ht="15" hidden="false" customHeight="false" outlineLevel="0" collapsed="false">
      <c r="A22" s="4" t="s">
        <v>28</v>
      </c>
      <c r="B22" s="5" t="n">
        <f aca="false">COUNTIF(Maschile!$E$5:$E$362,$A22)</f>
        <v>18</v>
      </c>
      <c r="C22" s="6" t="n">
        <f aca="false">SUMIFS(Maschile!$H$5:$H$362,Maschile!$E$5:$E$362,$A22)</f>
        <v>261084270</v>
      </c>
      <c r="D22" s="6" t="n">
        <f aca="false">IFERROR(AVERAGEIFS(Maschile!$H$5:$H$362,Maschile!$E$5:$E$362,$A22),0)</f>
        <v>14504681.6666667</v>
      </c>
      <c r="E22" s="6" t="n">
        <f aca="false">SUMIFS(Maschile!$J$5:$J$362,Maschile!$E$5:$E$362,$A22)</f>
        <v>81535901</v>
      </c>
      <c r="F22" s="5" t="n">
        <f aca="false">COUNTIF(Femminile!$E$5:$E$360,$A22)</f>
        <v>18</v>
      </c>
      <c r="G22" s="6" t="n">
        <f aca="false">SUMIFS(Femminile!$H$5:$H$360,Femminile!$E$5:$E$360,$A22)</f>
        <v>126228456</v>
      </c>
      <c r="H22" s="6" t="n">
        <f aca="false">IFERROR(AVERAGEIFS(Femminile!$H$5:$H$360,Femminile!$E$5:$E$360,$A22),0)</f>
        <v>7012692</v>
      </c>
      <c r="I22" s="6" t="n">
        <f aca="false">SUMIFS(Femminile!$J$5:$J$360,Femminile!$E$5:$E$360,$A22)</f>
        <v>-29523032</v>
      </c>
    </row>
    <row r="23" customFormat="false" ht="15" hidden="false" customHeight="false" outlineLevel="0" collapsed="false">
      <c r="A23" s="4" t="s">
        <v>29</v>
      </c>
      <c r="B23" s="5" t="n">
        <f aca="false">COUNTIF(Maschile!$E$5:$E$362,$A23)</f>
        <v>18</v>
      </c>
      <c r="C23" s="6" t="n">
        <f aca="false">SUMIFS(Maschile!$H$5:$H$362,Maschile!$E$5:$E$362,$A23)</f>
        <v>283971042</v>
      </c>
      <c r="D23" s="6" t="n">
        <f aca="false">IFERROR(AVERAGEIFS(Maschile!$H$5:$H$362,Maschile!$E$5:$E$362,$A23),0)</f>
        <v>15776169</v>
      </c>
      <c r="E23" s="6" t="n">
        <f aca="false">SUMIFS(Maschile!$J$5:$J$362,Maschile!$E$5:$E$362,$A23)</f>
        <v>79560625</v>
      </c>
      <c r="F23" s="5" t="n">
        <f aca="false">COUNTIF(Femminile!$E$5:$E$360,$A23)</f>
        <v>18</v>
      </c>
      <c r="G23" s="6" t="n">
        <f aca="false">SUMIFS(Femminile!$H$5:$H$360,Femminile!$E$5:$E$360,$A23)</f>
        <v>128284557</v>
      </c>
      <c r="H23" s="6" t="n">
        <f aca="false">IFERROR(AVERAGEIFS(Femminile!$H$5:$H$360,Femminile!$E$5:$E$360,$A23),0)</f>
        <v>7126919.83333333</v>
      </c>
      <c r="I23" s="6" t="n">
        <f aca="false">SUMIFS(Femminile!$J$5:$J$360,Femminile!$E$5:$E$360,$A23)</f>
        <v>-49146373</v>
      </c>
    </row>
    <row r="24" customFormat="false" ht="15" hidden="false" customHeight="false" outlineLevel="0" collapsed="false">
      <c r="A24" s="4" t="s">
        <v>30</v>
      </c>
      <c r="B24" s="5" t="n">
        <f aca="false">COUNTIF(Maschile!$E$5:$E$362,$A24)</f>
        <v>16</v>
      </c>
      <c r="C24" s="6" t="n">
        <f aca="false">SUMIFS(Maschile!$H$5:$H$362,Maschile!$E$5:$E$362,$A24)</f>
        <v>214460977</v>
      </c>
      <c r="D24" s="6" t="n">
        <f aca="false">IFERROR(AVERAGEIFS(Maschile!$H$5:$H$362,Maschile!$E$5:$E$362,$A24),0)</f>
        <v>13403811.0625</v>
      </c>
      <c r="E24" s="6" t="n">
        <f aca="false">SUMIFS(Maschile!$J$5:$J$362,Maschile!$E$5:$E$362,$A24)</f>
        <v>35488242</v>
      </c>
      <c r="F24" s="5" t="n">
        <f aca="false">COUNTIF(Femminile!$E$5:$E$360,$A24)</f>
        <v>16</v>
      </c>
      <c r="G24" s="6" t="n">
        <f aca="false">SUMIFS(Femminile!$H$5:$H$360,Femminile!$E$5:$E$360,$A24)</f>
        <v>94190733</v>
      </c>
      <c r="H24" s="6" t="n">
        <f aca="false">IFERROR(AVERAGEIFS(Femminile!$H$5:$H$360,Femminile!$E$5:$E$360,$A24),0)</f>
        <v>5886920.8125</v>
      </c>
      <c r="I24" s="6" t="n">
        <f aca="false">SUMIFS(Femminile!$J$5:$J$360,Femminile!$E$5:$E$360,$A24)</f>
        <v>-21929980</v>
      </c>
    </row>
    <row r="25" customFormat="false" ht="15" hidden="false" customHeight="false" outlineLevel="0" collapsed="false">
      <c r="A25" s="4" t="s">
        <v>31</v>
      </c>
      <c r="B25" s="5" t="n">
        <f aca="false">COUNTIF(Maschile!$E$5:$E$362,$A25)</f>
        <v>11</v>
      </c>
      <c r="C25" s="6" t="n">
        <f aca="false">SUMIFS(Maschile!$H$5:$H$362,Maschile!$E$5:$E$362,$A25)</f>
        <v>175968868</v>
      </c>
      <c r="D25" s="6" t="n">
        <f aca="false">IFERROR(AVERAGEIFS(Maschile!$H$5:$H$362,Maschile!$E$5:$E$362,$A25),0)</f>
        <v>15997169.8181818</v>
      </c>
      <c r="E25" s="6" t="n">
        <f aca="false">SUMIFS(Maschile!$J$5:$J$362,Maschile!$E$5:$E$362,$A25)</f>
        <v>19705403</v>
      </c>
      <c r="F25" s="5" t="n">
        <f aca="false">COUNTIF(Femminile!$E$5:$E$360,$A25)</f>
        <v>11</v>
      </c>
      <c r="G25" s="6" t="n">
        <f aca="false">SUMIFS(Femminile!$H$5:$H$360,Femminile!$E$5:$E$360,$A25)</f>
        <v>58417834</v>
      </c>
      <c r="H25" s="6" t="n">
        <f aca="false">IFERROR(AVERAGEIFS(Femminile!$H$5:$H$360,Femminile!$E$5:$E$360,$A25),0)</f>
        <v>5310712.18181818</v>
      </c>
      <c r="I25" s="6" t="n">
        <f aca="false">SUMIFS(Femminile!$J$5:$J$360,Femminile!$E$5:$E$360,$A25)</f>
        <v>-1916038</v>
      </c>
    </row>
    <row r="26" customFormat="false" ht="15" hidden="false" customHeight="false" outlineLevel="0" collapsed="false">
      <c r="A26" s="4" t="s">
        <v>32</v>
      </c>
      <c r="B26" s="5" t="n">
        <f aca="false">COUNTIF(Maschile!$E$5:$E$362,$A26)</f>
        <v>279</v>
      </c>
      <c r="C26" s="6" t="n">
        <f aca="false">SUMIFS(Maschile!$H$5:$H$362,Maschile!$E$5:$E$362,$A26)</f>
        <v>882994469</v>
      </c>
      <c r="D26" s="6" t="n">
        <f aca="false">IFERROR(AVERAGEIFS(Maschile!$H$5:$H$362,Maschile!$E$5:$E$362,$A26),0)</f>
        <v>3164854.72759857</v>
      </c>
      <c r="E26" s="6" t="n">
        <f aca="false">SUMIFS(Maschile!$J$5:$J$362,Maschile!$E$5:$E$362,$A26)</f>
        <v>43612620</v>
      </c>
      <c r="F26" s="5" t="n">
        <f aca="false">COUNTIF(Femminile!$E$5:$E$360,$A26)</f>
        <v>277</v>
      </c>
      <c r="G26" s="6" t="n">
        <f aca="false">SUMIFS(Femminile!$H$5:$H$360,Femminile!$E$5:$E$360,$A26)</f>
        <v>590937040</v>
      </c>
      <c r="H26" s="6" t="n">
        <f aca="false">IFERROR(AVERAGEIFS(Femminile!$H$5:$H$360,Femminile!$E$5:$E$360,$A26),0)</f>
        <v>2133346.71480144</v>
      </c>
      <c r="I26" s="6" t="n">
        <f aca="false">SUMIFS(Femminile!$J$5:$J$360,Femminile!$E$5:$E$360,$A26)</f>
        <v>-9957118</v>
      </c>
    </row>
    <row r="28" customFormat="false" ht="15" hidden="false" customHeight="false" outlineLevel="0" collapsed="false">
      <c r="A28" s="2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7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10" min="8" style="0" width="14"/>
    <col collapsed="false" customWidth="true" hidden="false" outlineLevel="0" max="11" min="11" style="0" width="16"/>
    <col collapsed="false" customWidth="true" hidden="false" outlineLevel="0" max="12" min="12" style="0" width="8"/>
  </cols>
  <sheetData>
    <row r="1" customFormat="false" ht="17.35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4" customFormat="false" ht="30" hidden="false" customHeight="true" outlineLevel="0" collapsed="false">
      <c r="A4" s="9" t="s">
        <v>36</v>
      </c>
      <c r="B4" s="9" t="s">
        <v>37</v>
      </c>
      <c r="C4" s="9" t="s">
        <v>38</v>
      </c>
      <c r="D4" s="9" t="s">
        <v>39</v>
      </c>
      <c r="E4" s="9" t="s">
        <v>18</v>
      </c>
      <c r="F4" s="9" t="s">
        <v>40</v>
      </c>
      <c r="G4" s="9" t="s">
        <v>41</v>
      </c>
      <c r="H4" s="9" t="s">
        <v>42</v>
      </c>
      <c r="I4" s="9" t="s">
        <v>43</v>
      </c>
      <c r="J4" s="9" t="s">
        <v>44</v>
      </c>
      <c r="K4" s="9" t="s">
        <v>45</v>
      </c>
      <c r="L4" s="9" t="s">
        <v>46</v>
      </c>
    </row>
    <row r="5" customFormat="false" ht="15" hidden="false" customHeight="false" outlineLevel="0" collapsed="false">
      <c r="A5" s="10" t="n">
        <v>1</v>
      </c>
      <c r="B5" s="10" t="s">
        <v>47</v>
      </c>
      <c r="C5" s="10" t="s">
        <v>48</v>
      </c>
      <c r="D5" s="10" t="s">
        <v>49</v>
      </c>
      <c r="E5" s="10" t="s">
        <v>31</v>
      </c>
      <c r="F5" s="10" t="s">
        <v>50</v>
      </c>
      <c r="G5" s="10" t="s">
        <v>51</v>
      </c>
      <c r="H5" s="11" t="n">
        <v>31994396</v>
      </c>
      <c r="I5" s="11" t="n">
        <v>31994396</v>
      </c>
      <c r="J5" s="11" t="n">
        <f aca="false">I5-H5</f>
        <v>0</v>
      </c>
      <c r="K5" s="11" t="n">
        <v>3690733</v>
      </c>
      <c r="L5" s="10" t="n">
        <v>13</v>
      </c>
    </row>
    <row r="6" customFormat="false" ht="15" hidden="false" customHeight="false" outlineLevel="0" collapsed="false">
      <c r="A6" s="10" t="n">
        <v>2</v>
      </c>
      <c r="B6" s="10" t="s">
        <v>52</v>
      </c>
      <c r="C6" s="10" t="s">
        <v>53</v>
      </c>
      <c r="D6" s="10" t="s">
        <v>54</v>
      </c>
      <c r="E6" s="10" t="s">
        <v>28</v>
      </c>
      <c r="F6" s="10" t="s">
        <v>55</v>
      </c>
      <c r="G6" s="10" t="s">
        <v>51</v>
      </c>
      <c r="H6" s="11" t="n">
        <v>31868603</v>
      </c>
      <c r="I6" s="11" t="n">
        <v>52729506</v>
      </c>
      <c r="J6" s="11" t="n">
        <f aca="false">I6-H6</f>
        <v>20860903</v>
      </c>
      <c r="K6" s="11" t="n">
        <v>8046482</v>
      </c>
      <c r="L6" s="10" t="n">
        <v>15</v>
      </c>
    </row>
    <row r="7" customFormat="false" ht="15" hidden="false" customHeight="false" outlineLevel="0" collapsed="false">
      <c r="A7" s="10" t="n">
        <v>3</v>
      </c>
      <c r="B7" s="10" t="s">
        <v>56</v>
      </c>
      <c r="C7" s="10" t="s">
        <v>57</v>
      </c>
      <c r="D7" s="10" t="s">
        <v>58</v>
      </c>
      <c r="E7" s="10" t="s">
        <v>29</v>
      </c>
      <c r="F7" s="10" t="s">
        <v>55</v>
      </c>
      <c r="G7" s="10" t="s">
        <v>59</v>
      </c>
      <c r="H7" s="11" t="n">
        <v>31818423</v>
      </c>
      <c r="I7" s="11" t="n">
        <v>52276379</v>
      </c>
      <c r="J7" s="11" t="n">
        <f aca="false">I7-H7</f>
        <v>20457956</v>
      </c>
      <c r="K7" s="11" t="n">
        <v>5759220</v>
      </c>
      <c r="L7" s="10" t="n">
        <v>19</v>
      </c>
    </row>
    <row r="8" customFormat="false" ht="15" hidden="false" customHeight="false" outlineLevel="0" collapsed="false">
      <c r="A8" s="10" t="n">
        <v>4</v>
      </c>
      <c r="B8" s="10" t="s">
        <v>60</v>
      </c>
      <c r="C8" s="10" t="s">
        <v>61</v>
      </c>
      <c r="D8" s="10" t="s">
        <v>62</v>
      </c>
      <c r="E8" s="10" t="s">
        <v>30</v>
      </c>
      <c r="F8" s="10" t="s">
        <v>55</v>
      </c>
      <c r="G8" s="10" t="s">
        <v>59</v>
      </c>
      <c r="H8" s="11" t="n">
        <v>22635363</v>
      </c>
      <c r="I8" s="11" t="n">
        <v>22635363</v>
      </c>
      <c r="J8" s="11" t="n">
        <f aca="false">I8-H8</f>
        <v>0</v>
      </c>
      <c r="K8" s="11" t="n">
        <v>3515215</v>
      </c>
      <c r="L8" s="10" t="n">
        <v>20</v>
      </c>
    </row>
    <row r="9" customFormat="false" ht="15" hidden="false" customHeight="false" outlineLevel="0" collapsed="false">
      <c r="A9" s="10" t="n">
        <v>5</v>
      </c>
      <c r="B9" s="10" t="s">
        <v>63</v>
      </c>
      <c r="C9" s="10" t="s">
        <v>64</v>
      </c>
      <c r="D9" s="10" t="s">
        <v>65</v>
      </c>
      <c r="E9" s="10" t="s">
        <v>27</v>
      </c>
      <c r="F9" s="10" t="s">
        <v>55</v>
      </c>
      <c r="G9" s="10" t="s">
        <v>59</v>
      </c>
      <c r="H9" s="11" t="n">
        <v>22209288</v>
      </c>
      <c r="I9" s="11" t="n">
        <v>17377540</v>
      </c>
      <c r="J9" s="11" t="n">
        <f aca="false">I9-H9</f>
        <v>-4831748</v>
      </c>
      <c r="K9" s="11" t="n">
        <v>1662692</v>
      </c>
      <c r="L9" s="10" t="n">
        <v>16</v>
      </c>
    </row>
    <row r="10" customFormat="false" ht="15" hidden="false" customHeight="false" outlineLevel="0" collapsed="false">
      <c r="A10" s="10" t="n">
        <v>6</v>
      </c>
      <c r="B10" s="10" t="s">
        <v>66</v>
      </c>
      <c r="C10" s="10" t="s">
        <v>67</v>
      </c>
      <c r="D10" s="10" t="s">
        <v>68</v>
      </c>
      <c r="E10" s="10" t="s">
        <v>27</v>
      </c>
      <c r="F10" s="10" t="s">
        <v>55</v>
      </c>
      <c r="G10" s="10" t="s">
        <v>59</v>
      </c>
      <c r="H10" s="11" t="n">
        <v>21370744</v>
      </c>
      <c r="I10" s="11" t="n">
        <v>21370744</v>
      </c>
      <c r="J10" s="11" t="n">
        <f aca="false">I10-H10</f>
        <v>0</v>
      </c>
      <c r="K10" s="11" t="n">
        <v>3972773</v>
      </c>
      <c r="L10" s="10" t="n">
        <v>15</v>
      </c>
    </row>
    <row r="11" customFormat="false" ht="15" hidden="false" customHeight="false" outlineLevel="0" collapsed="false">
      <c r="A11" s="10" t="n">
        <v>7</v>
      </c>
      <c r="B11" s="10" t="s">
        <v>69</v>
      </c>
      <c r="C11" s="10" t="s">
        <v>70</v>
      </c>
      <c r="D11" s="10" t="s">
        <v>71</v>
      </c>
      <c r="E11" s="10" t="s">
        <v>27</v>
      </c>
      <c r="F11" s="10" t="s">
        <v>55</v>
      </c>
      <c r="G11" s="10" t="s">
        <v>59</v>
      </c>
      <c r="H11" s="11" t="n">
        <v>21254027</v>
      </c>
      <c r="I11" s="11" t="n">
        <v>25392395</v>
      </c>
      <c r="J11" s="11" t="n">
        <f aca="false">I11-H11</f>
        <v>4138368</v>
      </c>
      <c r="K11" s="11" t="n">
        <v>3712787</v>
      </c>
      <c r="L11" s="10" t="n">
        <v>15</v>
      </c>
    </row>
    <row r="12" customFormat="false" ht="15" hidden="false" customHeight="false" outlineLevel="0" collapsed="false">
      <c r="A12" s="10" t="n">
        <v>8</v>
      </c>
      <c r="B12" s="10" t="s">
        <v>72</v>
      </c>
      <c r="C12" s="10" t="s">
        <v>73</v>
      </c>
      <c r="D12" s="10" t="s">
        <v>74</v>
      </c>
      <c r="E12" s="10" t="s">
        <v>29</v>
      </c>
      <c r="F12" s="10" t="s">
        <v>55</v>
      </c>
      <c r="G12" s="10" t="s">
        <v>59</v>
      </c>
      <c r="H12" s="11" t="n">
        <v>20566735</v>
      </c>
      <c r="I12" s="11" t="n">
        <v>21818193</v>
      </c>
      <c r="J12" s="11" t="n">
        <f aca="false">I12-H12</f>
        <v>1251458</v>
      </c>
      <c r="K12" s="11" t="n">
        <v>4354133</v>
      </c>
      <c r="L12" s="10" t="n">
        <v>16</v>
      </c>
    </row>
    <row r="13" customFormat="false" ht="15" hidden="false" customHeight="false" outlineLevel="0" collapsed="false">
      <c r="A13" s="10" t="n">
        <v>9</v>
      </c>
      <c r="B13" s="10" t="s">
        <v>75</v>
      </c>
      <c r="C13" s="10" t="s">
        <v>76</v>
      </c>
      <c r="D13" s="10" t="s">
        <v>77</v>
      </c>
      <c r="E13" s="10" t="s">
        <v>29</v>
      </c>
      <c r="F13" s="10" t="s">
        <v>55</v>
      </c>
      <c r="G13" s="10" t="s">
        <v>59</v>
      </c>
      <c r="H13" s="11" t="n">
        <v>20565967</v>
      </c>
      <c r="I13" s="11" t="n">
        <v>34764436</v>
      </c>
      <c r="J13" s="11" t="n">
        <f aca="false">I13-H13</f>
        <v>14198469</v>
      </c>
      <c r="K13" s="11" t="n">
        <v>3814818</v>
      </c>
      <c r="L13" s="10" t="n">
        <v>14</v>
      </c>
    </row>
    <row r="14" customFormat="false" ht="15" hidden="false" customHeight="false" outlineLevel="0" collapsed="false">
      <c r="A14" s="10" t="n">
        <v>10</v>
      </c>
      <c r="B14" s="10" t="s">
        <v>78</v>
      </c>
      <c r="C14" s="10" t="s">
        <v>79</v>
      </c>
      <c r="D14" s="10" t="s">
        <v>80</v>
      </c>
      <c r="E14" s="10" t="s">
        <v>27</v>
      </c>
      <c r="F14" s="10" t="s">
        <v>55</v>
      </c>
      <c r="G14" s="10" t="s">
        <v>59</v>
      </c>
      <c r="H14" s="11" t="n">
        <v>20535097</v>
      </c>
      <c r="I14" s="11" t="n">
        <v>26568984</v>
      </c>
      <c r="J14" s="11" t="n">
        <f aca="false">I14-H14</f>
        <v>6033887</v>
      </c>
      <c r="K14" s="11" t="n">
        <v>2747071</v>
      </c>
      <c r="L14" s="10" t="n">
        <v>18</v>
      </c>
    </row>
    <row r="15" customFormat="false" ht="15" hidden="false" customHeight="false" outlineLevel="0" collapsed="false">
      <c r="A15" s="10" t="n">
        <v>11</v>
      </c>
      <c r="B15" s="10" t="s">
        <v>81</v>
      </c>
      <c r="C15" s="10" t="s">
        <v>82</v>
      </c>
      <c r="D15" s="10" t="s">
        <v>83</v>
      </c>
      <c r="E15" s="10" t="s">
        <v>27</v>
      </c>
      <c r="F15" s="10" t="s">
        <v>55</v>
      </c>
      <c r="G15" s="10" t="s">
        <v>59</v>
      </c>
      <c r="H15" s="11" t="n">
        <v>20241922</v>
      </c>
      <c r="I15" s="11" t="n">
        <v>35316920</v>
      </c>
      <c r="J15" s="11" t="n">
        <f aca="false">I15-H15</f>
        <v>15074998</v>
      </c>
      <c r="K15" s="11" t="n">
        <v>5155350</v>
      </c>
      <c r="L15" s="10" t="n">
        <v>15</v>
      </c>
    </row>
    <row r="16" customFormat="false" ht="15" hidden="false" customHeight="false" outlineLevel="0" collapsed="false">
      <c r="A16" s="10" t="n">
        <v>12</v>
      </c>
      <c r="B16" s="10" t="s">
        <v>84</v>
      </c>
      <c r="C16" s="10" t="s">
        <v>85</v>
      </c>
      <c r="D16" s="10" t="s">
        <v>86</v>
      </c>
      <c r="E16" s="10" t="s">
        <v>31</v>
      </c>
      <c r="F16" s="10" t="s">
        <v>55</v>
      </c>
      <c r="G16" s="10" t="s">
        <v>59</v>
      </c>
      <c r="H16" s="11" t="n">
        <v>20175328</v>
      </c>
      <c r="I16" s="11" t="n">
        <v>20175328</v>
      </c>
      <c r="J16" s="11" t="n">
        <f aca="false">I16-H16</f>
        <v>0</v>
      </c>
      <c r="K16" s="11" t="n">
        <v>4119104</v>
      </c>
      <c r="L16" s="10" t="n">
        <v>13</v>
      </c>
    </row>
    <row r="17" customFormat="false" ht="15" hidden="false" customHeight="false" outlineLevel="0" collapsed="false">
      <c r="A17" s="10" t="n">
        <v>13</v>
      </c>
      <c r="B17" s="10" t="s">
        <v>87</v>
      </c>
      <c r="C17" s="10" t="s">
        <v>88</v>
      </c>
      <c r="D17" s="10" t="s">
        <v>89</v>
      </c>
      <c r="E17" s="10" t="s">
        <v>31</v>
      </c>
      <c r="F17" s="10" t="s">
        <v>50</v>
      </c>
      <c r="G17" s="10" t="s">
        <v>51</v>
      </c>
      <c r="H17" s="11" t="n">
        <v>20053484</v>
      </c>
      <c r="I17" s="11" t="n">
        <v>25734325</v>
      </c>
      <c r="J17" s="11" t="n">
        <f aca="false">I17-H17</f>
        <v>5680841</v>
      </c>
      <c r="K17" s="11" t="n">
        <v>6144077</v>
      </c>
      <c r="L17" s="10" t="n">
        <v>20</v>
      </c>
    </row>
    <row r="18" customFormat="false" ht="15" hidden="false" customHeight="false" outlineLevel="0" collapsed="false">
      <c r="A18" s="10" t="n">
        <v>14</v>
      </c>
      <c r="B18" s="10" t="s">
        <v>90</v>
      </c>
      <c r="C18" s="10" t="s">
        <v>91</v>
      </c>
      <c r="D18" s="10" t="s">
        <v>92</v>
      </c>
      <c r="E18" s="10" t="s">
        <v>30</v>
      </c>
      <c r="F18" s="10" t="s">
        <v>55</v>
      </c>
      <c r="G18" s="10" t="s">
        <v>59</v>
      </c>
      <c r="H18" s="11" t="n">
        <v>19732078</v>
      </c>
      <c r="I18" s="11" t="n">
        <v>21918945</v>
      </c>
      <c r="J18" s="11" t="n">
        <f aca="false">I18-H18</f>
        <v>2186867</v>
      </c>
      <c r="K18" s="11" t="n">
        <v>4270355</v>
      </c>
      <c r="L18" s="10" t="n">
        <v>19</v>
      </c>
    </row>
    <row r="19" customFormat="false" ht="15" hidden="false" customHeight="false" outlineLevel="0" collapsed="false">
      <c r="A19" s="10" t="n">
        <v>15</v>
      </c>
      <c r="B19" s="10" t="s">
        <v>93</v>
      </c>
      <c r="C19" s="10" t="s">
        <v>94</v>
      </c>
      <c r="D19" s="10" t="s">
        <v>65</v>
      </c>
      <c r="E19" s="10" t="s">
        <v>30</v>
      </c>
      <c r="F19" s="10" t="s">
        <v>55</v>
      </c>
      <c r="G19" s="10" t="s">
        <v>51</v>
      </c>
      <c r="H19" s="11" t="n">
        <v>18424983</v>
      </c>
      <c r="I19" s="11" t="n">
        <v>18424983</v>
      </c>
      <c r="J19" s="11" t="n">
        <f aca="false">I19-H19</f>
        <v>0</v>
      </c>
      <c r="K19" s="11" t="n">
        <v>3976890</v>
      </c>
      <c r="L19" s="10" t="n">
        <v>14</v>
      </c>
    </row>
    <row r="20" customFormat="false" ht="15" hidden="false" customHeight="false" outlineLevel="0" collapsed="false">
      <c r="A20" s="10" t="n">
        <v>16</v>
      </c>
      <c r="B20" s="10" t="s">
        <v>95</v>
      </c>
      <c r="C20" s="10" t="s">
        <v>96</v>
      </c>
      <c r="D20" s="10" t="s">
        <v>97</v>
      </c>
      <c r="E20" s="10" t="s">
        <v>27</v>
      </c>
      <c r="F20" s="10" t="s">
        <v>55</v>
      </c>
      <c r="G20" s="10" t="s">
        <v>59</v>
      </c>
      <c r="H20" s="11" t="n">
        <v>18228379</v>
      </c>
      <c r="I20" s="11" t="n">
        <v>18228379</v>
      </c>
      <c r="J20" s="11" t="n">
        <f aca="false">I20-H20</f>
        <v>0</v>
      </c>
      <c r="K20" s="11" t="n">
        <v>3137302</v>
      </c>
      <c r="L20" s="10" t="n">
        <v>16</v>
      </c>
    </row>
    <row r="21" customFormat="false" ht="15" hidden="false" customHeight="false" outlineLevel="0" collapsed="false">
      <c r="A21" s="10" t="n">
        <v>17</v>
      </c>
      <c r="B21" s="10" t="s">
        <v>98</v>
      </c>
      <c r="C21" s="10" t="s">
        <v>99</v>
      </c>
      <c r="D21" s="10" t="s">
        <v>100</v>
      </c>
      <c r="E21" s="10" t="s">
        <v>29</v>
      </c>
      <c r="F21" s="10" t="s">
        <v>55</v>
      </c>
      <c r="G21" s="10" t="s">
        <v>59</v>
      </c>
      <c r="H21" s="11" t="n">
        <v>17799741</v>
      </c>
      <c r="I21" s="11" t="n">
        <v>17799741</v>
      </c>
      <c r="J21" s="11" t="n">
        <f aca="false">I21-H21</f>
        <v>0</v>
      </c>
      <c r="K21" s="11" t="n">
        <v>3267378</v>
      </c>
      <c r="L21" s="10" t="n">
        <v>17</v>
      </c>
    </row>
    <row r="22" customFormat="false" ht="15" hidden="false" customHeight="false" outlineLevel="0" collapsed="false">
      <c r="A22" s="10" t="n">
        <v>18</v>
      </c>
      <c r="B22" s="10" t="s">
        <v>101</v>
      </c>
      <c r="C22" s="10" t="s">
        <v>102</v>
      </c>
      <c r="D22" s="10" t="s">
        <v>103</v>
      </c>
      <c r="E22" s="10" t="s">
        <v>31</v>
      </c>
      <c r="F22" s="10" t="s">
        <v>104</v>
      </c>
      <c r="G22" s="10" t="s">
        <v>51</v>
      </c>
      <c r="H22" s="11" t="n">
        <v>17459258</v>
      </c>
      <c r="I22" s="11" t="n">
        <v>17459258</v>
      </c>
      <c r="J22" s="11" t="n">
        <f aca="false">I22-H22</f>
        <v>0</v>
      </c>
      <c r="K22" s="11" t="n">
        <v>713728</v>
      </c>
      <c r="L22" s="10" t="n">
        <v>16</v>
      </c>
    </row>
    <row r="23" customFormat="false" ht="15" hidden="false" customHeight="false" outlineLevel="0" collapsed="false">
      <c r="A23" s="10" t="n">
        <v>19</v>
      </c>
      <c r="B23" s="10" t="s">
        <v>105</v>
      </c>
      <c r="C23" s="10" t="s">
        <v>106</v>
      </c>
      <c r="D23" s="10" t="s">
        <v>107</v>
      </c>
      <c r="E23" s="10" t="s">
        <v>30</v>
      </c>
      <c r="F23" s="10" t="s">
        <v>55</v>
      </c>
      <c r="G23" s="10" t="s">
        <v>51</v>
      </c>
      <c r="H23" s="11" t="n">
        <v>17030052</v>
      </c>
      <c r="I23" s="11" t="n">
        <v>28047261</v>
      </c>
      <c r="J23" s="11" t="n">
        <f aca="false">I23-H23</f>
        <v>11017209</v>
      </c>
      <c r="K23" s="11" t="n">
        <v>3079926</v>
      </c>
      <c r="L23" s="10" t="n">
        <v>17</v>
      </c>
    </row>
    <row r="24" customFormat="false" ht="15" hidden="false" customHeight="false" outlineLevel="0" collapsed="false">
      <c r="A24" s="10" t="n">
        <v>20</v>
      </c>
      <c r="B24" s="10" t="s">
        <v>108</v>
      </c>
      <c r="C24" s="10" t="s">
        <v>109</v>
      </c>
      <c r="D24" s="10" t="s">
        <v>54</v>
      </c>
      <c r="E24" s="10" t="s">
        <v>28</v>
      </c>
      <c r="F24" s="10" t="s">
        <v>55</v>
      </c>
      <c r="G24" s="10" t="s">
        <v>59</v>
      </c>
      <c r="H24" s="11" t="n">
        <v>16738604</v>
      </c>
      <c r="I24" s="11" t="n">
        <v>39742088</v>
      </c>
      <c r="J24" s="11" t="n">
        <f aca="false">I24-H24</f>
        <v>23003484</v>
      </c>
      <c r="K24" s="11" t="n">
        <v>5079655</v>
      </c>
      <c r="L24" s="10" t="n">
        <v>16</v>
      </c>
    </row>
    <row r="25" customFormat="false" ht="15" hidden="false" customHeight="false" outlineLevel="0" collapsed="false">
      <c r="A25" s="10" t="n">
        <v>21</v>
      </c>
      <c r="B25" s="10" t="s">
        <v>110</v>
      </c>
      <c r="C25" s="10" t="s">
        <v>111</v>
      </c>
      <c r="D25" s="10" t="s">
        <v>65</v>
      </c>
      <c r="E25" s="10" t="s">
        <v>28</v>
      </c>
      <c r="F25" s="10" t="s">
        <v>55</v>
      </c>
      <c r="G25" s="10" t="s">
        <v>51</v>
      </c>
      <c r="H25" s="11" t="n">
        <v>16735281</v>
      </c>
      <c r="I25" s="11" t="n">
        <v>16735281</v>
      </c>
      <c r="J25" s="11" t="n">
        <f aca="false">I25-H25</f>
        <v>0</v>
      </c>
      <c r="K25" s="11" t="n">
        <v>2459376</v>
      </c>
      <c r="L25" s="10" t="n">
        <v>16</v>
      </c>
    </row>
    <row r="26" customFormat="false" ht="15" hidden="false" customHeight="false" outlineLevel="0" collapsed="false">
      <c r="A26" s="10" t="n">
        <v>22</v>
      </c>
      <c r="B26" s="10" t="s">
        <v>112</v>
      </c>
      <c r="C26" s="10" t="s">
        <v>113</v>
      </c>
      <c r="D26" s="10" t="s">
        <v>114</v>
      </c>
      <c r="E26" s="10" t="s">
        <v>28</v>
      </c>
      <c r="F26" s="10" t="s">
        <v>55</v>
      </c>
      <c r="G26" s="10" t="s">
        <v>59</v>
      </c>
      <c r="H26" s="11" t="n">
        <v>16646407</v>
      </c>
      <c r="I26" s="11" t="n">
        <v>17841957</v>
      </c>
      <c r="J26" s="11" t="n">
        <f aca="false">I26-H26</f>
        <v>1195550</v>
      </c>
      <c r="K26" s="11" t="n">
        <v>2822422</v>
      </c>
      <c r="L26" s="10" t="n">
        <v>19</v>
      </c>
    </row>
    <row r="27" customFormat="false" ht="15" hidden="false" customHeight="false" outlineLevel="0" collapsed="false">
      <c r="A27" s="10" t="n">
        <v>23</v>
      </c>
      <c r="B27" s="10" t="s">
        <v>115</v>
      </c>
      <c r="C27" s="10" t="s">
        <v>116</v>
      </c>
      <c r="D27" s="10" t="s">
        <v>117</v>
      </c>
      <c r="E27" s="10" t="s">
        <v>29</v>
      </c>
      <c r="F27" s="10" t="s">
        <v>55</v>
      </c>
      <c r="G27" s="10" t="s">
        <v>59</v>
      </c>
      <c r="H27" s="11" t="n">
        <v>16076899</v>
      </c>
      <c r="I27" s="11" t="n">
        <v>16076899</v>
      </c>
      <c r="J27" s="11" t="n">
        <f aca="false">I27-H27</f>
        <v>0</v>
      </c>
      <c r="K27" s="11" t="n">
        <v>2665686</v>
      </c>
      <c r="L27" s="10" t="n">
        <v>15</v>
      </c>
    </row>
    <row r="28" customFormat="false" ht="15" hidden="false" customHeight="false" outlineLevel="0" collapsed="false">
      <c r="A28" s="10" t="n">
        <v>24</v>
      </c>
      <c r="B28" s="10" t="s">
        <v>118</v>
      </c>
      <c r="C28" s="10" t="s">
        <v>119</v>
      </c>
      <c r="D28" s="10" t="s">
        <v>49</v>
      </c>
      <c r="E28" s="10" t="s">
        <v>28</v>
      </c>
      <c r="F28" s="10" t="s">
        <v>55</v>
      </c>
      <c r="G28" s="10" t="s">
        <v>51</v>
      </c>
      <c r="H28" s="11" t="n">
        <v>15936295</v>
      </c>
      <c r="I28" s="11" t="n">
        <v>31587705</v>
      </c>
      <c r="J28" s="11" t="n">
        <f aca="false">I28-H28</f>
        <v>15651410</v>
      </c>
      <c r="K28" s="11" t="n">
        <v>2462212</v>
      </c>
      <c r="L28" s="10" t="n">
        <v>17</v>
      </c>
    </row>
    <row r="29" customFormat="false" ht="15" hidden="false" customHeight="false" outlineLevel="0" collapsed="false">
      <c r="A29" s="10" t="n">
        <v>25</v>
      </c>
      <c r="B29" s="10" t="s">
        <v>120</v>
      </c>
      <c r="C29" s="10" t="s">
        <v>121</v>
      </c>
      <c r="D29" s="10" t="s">
        <v>122</v>
      </c>
      <c r="E29" s="10" t="s">
        <v>31</v>
      </c>
      <c r="F29" s="10" t="s">
        <v>104</v>
      </c>
      <c r="G29" s="10" t="s">
        <v>51</v>
      </c>
      <c r="H29" s="11" t="n">
        <v>15910105</v>
      </c>
      <c r="I29" s="11" t="n">
        <v>16554290</v>
      </c>
      <c r="J29" s="11" t="n">
        <f aca="false">I29-H29</f>
        <v>644185</v>
      </c>
      <c r="K29" s="11" t="n">
        <v>3819469</v>
      </c>
      <c r="L29" s="10" t="n">
        <v>15</v>
      </c>
    </row>
    <row r="30" customFormat="false" ht="15" hidden="false" customHeight="false" outlineLevel="0" collapsed="false">
      <c r="A30" s="10" t="n">
        <v>26</v>
      </c>
      <c r="B30" s="10" t="s">
        <v>123</v>
      </c>
      <c r="C30" s="10" t="s">
        <v>124</v>
      </c>
      <c r="D30" s="10" t="s">
        <v>65</v>
      </c>
      <c r="E30" s="10" t="s">
        <v>30</v>
      </c>
      <c r="F30" s="10" t="s">
        <v>55</v>
      </c>
      <c r="G30" s="10" t="s">
        <v>59</v>
      </c>
      <c r="H30" s="11" t="n">
        <v>15637329</v>
      </c>
      <c r="I30" s="11" t="n">
        <v>15976185</v>
      </c>
      <c r="J30" s="11" t="n">
        <f aca="false">I30-H30</f>
        <v>338856</v>
      </c>
      <c r="K30" s="11" t="n">
        <v>3434756</v>
      </c>
      <c r="L30" s="10" t="n">
        <v>15</v>
      </c>
    </row>
    <row r="31" customFormat="false" ht="15" hidden="false" customHeight="false" outlineLevel="0" collapsed="false">
      <c r="A31" s="10" t="n">
        <v>27</v>
      </c>
      <c r="B31" s="10" t="s">
        <v>125</v>
      </c>
      <c r="C31" s="10" t="s">
        <v>126</v>
      </c>
      <c r="D31" s="10" t="s">
        <v>127</v>
      </c>
      <c r="E31" s="10" t="s">
        <v>29</v>
      </c>
      <c r="F31" s="10" t="s">
        <v>55</v>
      </c>
      <c r="G31" s="10" t="s">
        <v>59</v>
      </c>
      <c r="H31" s="11" t="n">
        <v>15623863</v>
      </c>
      <c r="I31" s="11" t="n">
        <v>15997942</v>
      </c>
      <c r="J31" s="11" t="n">
        <f aca="false">I31-H31</f>
        <v>374079</v>
      </c>
      <c r="K31" s="11" t="n">
        <v>1758694</v>
      </c>
      <c r="L31" s="10" t="n">
        <v>16</v>
      </c>
    </row>
    <row r="32" customFormat="false" ht="15" hidden="false" customHeight="false" outlineLevel="0" collapsed="false">
      <c r="A32" s="10" t="n">
        <v>28</v>
      </c>
      <c r="B32" s="10" t="s">
        <v>128</v>
      </c>
      <c r="C32" s="10" t="s">
        <v>129</v>
      </c>
      <c r="D32" s="10" t="s">
        <v>65</v>
      </c>
      <c r="E32" s="10" t="s">
        <v>30</v>
      </c>
      <c r="F32" s="10" t="s">
        <v>55</v>
      </c>
      <c r="G32" s="10" t="s">
        <v>51</v>
      </c>
      <c r="H32" s="11" t="n">
        <v>15620468</v>
      </c>
      <c r="I32" s="11" t="n">
        <v>15620468</v>
      </c>
      <c r="J32" s="11" t="n">
        <f aca="false">I32-H32</f>
        <v>0</v>
      </c>
      <c r="K32" s="11" t="n">
        <v>2501230</v>
      </c>
      <c r="L32" s="10" t="n">
        <v>17</v>
      </c>
    </row>
    <row r="33" customFormat="false" ht="15" hidden="false" customHeight="false" outlineLevel="0" collapsed="false">
      <c r="A33" s="10" t="n">
        <v>29</v>
      </c>
      <c r="B33" s="10" t="s">
        <v>130</v>
      </c>
      <c r="C33" s="10" t="s">
        <v>131</v>
      </c>
      <c r="D33" s="10" t="s">
        <v>80</v>
      </c>
      <c r="E33" s="10" t="s">
        <v>27</v>
      </c>
      <c r="F33" s="10" t="s">
        <v>55</v>
      </c>
      <c r="G33" s="10" t="s">
        <v>59</v>
      </c>
      <c r="H33" s="11" t="n">
        <v>15230030</v>
      </c>
      <c r="I33" s="11" t="n">
        <v>24406961</v>
      </c>
      <c r="J33" s="11" t="n">
        <f aca="false">I33-H33</f>
        <v>9176931</v>
      </c>
      <c r="K33" s="11" t="n">
        <v>2630132</v>
      </c>
      <c r="L33" s="10" t="n">
        <v>20</v>
      </c>
    </row>
    <row r="34" customFormat="false" ht="15" hidden="false" customHeight="false" outlineLevel="0" collapsed="false">
      <c r="A34" s="10" t="n">
        <v>30</v>
      </c>
      <c r="B34" s="10" t="s">
        <v>132</v>
      </c>
      <c r="C34" s="10" t="s">
        <v>133</v>
      </c>
      <c r="D34" s="10" t="s">
        <v>68</v>
      </c>
      <c r="E34" s="10" t="s">
        <v>28</v>
      </c>
      <c r="F34" s="10" t="s">
        <v>55</v>
      </c>
      <c r="G34" s="10" t="s">
        <v>59</v>
      </c>
      <c r="H34" s="11" t="n">
        <v>14854067</v>
      </c>
      <c r="I34" s="11" t="n">
        <v>22792373</v>
      </c>
      <c r="J34" s="11" t="n">
        <f aca="false">I34-H34</f>
        <v>7938306</v>
      </c>
      <c r="K34" s="11" t="n">
        <v>2841394</v>
      </c>
      <c r="L34" s="10" t="n">
        <v>17</v>
      </c>
    </row>
    <row r="35" customFormat="false" ht="15" hidden="false" customHeight="false" outlineLevel="0" collapsed="false">
      <c r="A35" s="10" t="n">
        <v>31</v>
      </c>
      <c r="B35" s="10" t="s">
        <v>134</v>
      </c>
      <c r="C35" s="10" t="s">
        <v>135</v>
      </c>
      <c r="D35" s="10" t="s">
        <v>77</v>
      </c>
      <c r="E35" s="10" t="s">
        <v>29</v>
      </c>
      <c r="F35" s="10" t="s">
        <v>55</v>
      </c>
      <c r="G35" s="10" t="s">
        <v>51</v>
      </c>
      <c r="H35" s="11" t="n">
        <v>14728871</v>
      </c>
      <c r="I35" s="11" t="n">
        <v>14431898</v>
      </c>
      <c r="J35" s="11" t="n">
        <f aca="false">I35-H35</f>
        <v>-296973</v>
      </c>
      <c r="K35" s="11" t="n">
        <v>2087840</v>
      </c>
      <c r="L35" s="10" t="n">
        <v>14</v>
      </c>
    </row>
    <row r="36" customFormat="false" ht="15" hidden="false" customHeight="false" outlineLevel="0" collapsed="false">
      <c r="A36" s="10" t="n">
        <v>32</v>
      </c>
      <c r="B36" s="10" t="s">
        <v>136</v>
      </c>
      <c r="C36" s="10" t="s">
        <v>137</v>
      </c>
      <c r="D36" s="10" t="s">
        <v>65</v>
      </c>
      <c r="E36" s="10" t="s">
        <v>30</v>
      </c>
      <c r="F36" s="10" t="s">
        <v>55</v>
      </c>
      <c r="G36" s="10" t="s">
        <v>59</v>
      </c>
      <c r="H36" s="11" t="n">
        <v>14577598</v>
      </c>
      <c r="I36" s="11" t="n">
        <v>14577598</v>
      </c>
      <c r="J36" s="11" t="n">
        <f aca="false">I36-H36</f>
        <v>0</v>
      </c>
      <c r="K36" s="11" t="n">
        <v>2375577</v>
      </c>
      <c r="L36" s="10" t="n">
        <v>14</v>
      </c>
    </row>
    <row r="37" customFormat="false" ht="15" hidden="false" customHeight="false" outlineLevel="0" collapsed="false">
      <c r="A37" s="10" t="n">
        <v>33</v>
      </c>
      <c r="B37" s="10" t="s">
        <v>138</v>
      </c>
      <c r="C37" s="10" t="s">
        <v>139</v>
      </c>
      <c r="D37" s="10" t="s">
        <v>140</v>
      </c>
      <c r="E37" s="10" t="s">
        <v>28</v>
      </c>
      <c r="F37" s="10" t="s">
        <v>55</v>
      </c>
      <c r="G37" s="10" t="s">
        <v>59</v>
      </c>
      <c r="H37" s="11" t="n">
        <v>14557585</v>
      </c>
      <c r="I37" s="11" t="n">
        <v>14557585</v>
      </c>
      <c r="J37" s="11" t="n">
        <f aca="false">I37-H37</f>
        <v>0</v>
      </c>
      <c r="K37" s="11" t="n">
        <v>2910115</v>
      </c>
      <c r="L37" s="10" t="n">
        <v>16</v>
      </c>
    </row>
    <row r="38" customFormat="false" ht="15" hidden="false" customHeight="false" outlineLevel="0" collapsed="false">
      <c r="A38" s="10" t="n">
        <v>34</v>
      </c>
      <c r="B38" s="10" t="s">
        <v>141</v>
      </c>
      <c r="C38" s="10" t="s">
        <v>142</v>
      </c>
      <c r="D38" s="10" t="s">
        <v>122</v>
      </c>
      <c r="E38" s="10" t="s">
        <v>29</v>
      </c>
      <c r="F38" s="10" t="s">
        <v>55</v>
      </c>
      <c r="G38" s="10" t="s">
        <v>59</v>
      </c>
      <c r="H38" s="11" t="n">
        <v>14434548</v>
      </c>
      <c r="I38" s="11" t="n">
        <v>15174250</v>
      </c>
      <c r="J38" s="11" t="n">
        <f aca="false">I38-H38</f>
        <v>739702</v>
      </c>
      <c r="K38" s="11" t="n">
        <v>2231759</v>
      </c>
      <c r="L38" s="10" t="n">
        <v>14</v>
      </c>
    </row>
    <row r="39" customFormat="false" ht="15" hidden="false" customHeight="false" outlineLevel="0" collapsed="false">
      <c r="A39" s="10" t="n">
        <v>35</v>
      </c>
      <c r="B39" s="10" t="s">
        <v>143</v>
      </c>
      <c r="C39" s="10" t="s">
        <v>144</v>
      </c>
      <c r="D39" s="10" t="s">
        <v>140</v>
      </c>
      <c r="E39" s="10" t="s">
        <v>28</v>
      </c>
      <c r="F39" s="10" t="s">
        <v>55</v>
      </c>
      <c r="G39" s="10" t="s">
        <v>51</v>
      </c>
      <c r="H39" s="11" t="n">
        <v>14366552</v>
      </c>
      <c r="I39" s="11" t="n">
        <v>17865162</v>
      </c>
      <c r="J39" s="11" t="n">
        <f aca="false">I39-H39</f>
        <v>3498610</v>
      </c>
      <c r="K39" s="11" t="n">
        <v>2338654</v>
      </c>
      <c r="L39" s="10" t="n">
        <v>14</v>
      </c>
    </row>
    <row r="40" customFormat="false" ht="15" hidden="false" customHeight="false" outlineLevel="0" collapsed="false">
      <c r="A40" s="10" t="n">
        <v>36</v>
      </c>
      <c r="B40" s="10" t="s">
        <v>145</v>
      </c>
      <c r="C40" s="10" t="s">
        <v>146</v>
      </c>
      <c r="D40" s="10" t="s">
        <v>74</v>
      </c>
      <c r="E40" s="10" t="s">
        <v>29</v>
      </c>
      <c r="F40" s="10" t="s">
        <v>55</v>
      </c>
      <c r="G40" s="10" t="s">
        <v>59</v>
      </c>
      <c r="H40" s="11" t="n">
        <v>14358515</v>
      </c>
      <c r="I40" s="11" t="n">
        <v>21209886</v>
      </c>
      <c r="J40" s="11" t="n">
        <f aca="false">I40-H40</f>
        <v>6851371</v>
      </c>
      <c r="K40" s="11" t="n">
        <v>2413236</v>
      </c>
      <c r="L40" s="10" t="n">
        <v>16</v>
      </c>
    </row>
    <row r="41" customFormat="false" ht="15" hidden="false" customHeight="false" outlineLevel="0" collapsed="false">
      <c r="A41" s="10" t="n">
        <v>37</v>
      </c>
      <c r="B41" s="10" t="s">
        <v>147</v>
      </c>
      <c r="C41" s="10" t="s">
        <v>148</v>
      </c>
      <c r="D41" s="10" t="s">
        <v>149</v>
      </c>
      <c r="E41" s="10" t="s">
        <v>27</v>
      </c>
      <c r="F41" s="10" t="s">
        <v>55</v>
      </c>
      <c r="G41" s="10" t="s">
        <v>59</v>
      </c>
      <c r="H41" s="11" t="n">
        <v>14354000</v>
      </c>
      <c r="I41" s="11" t="n">
        <v>18857854</v>
      </c>
      <c r="J41" s="11" t="n">
        <f aca="false">I41-H41</f>
        <v>4503854</v>
      </c>
      <c r="K41" s="11" t="n">
        <v>2865758</v>
      </c>
      <c r="L41" s="10" t="n">
        <v>18</v>
      </c>
    </row>
    <row r="42" customFormat="false" ht="15" hidden="false" customHeight="false" outlineLevel="0" collapsed="false">
      <c r="A42" s="10" t="n">
        <v>38</v>
      </c>
      <c r="B42" s="10" t="s">
        <v>150</v>
      </c>
      <c r="C42" s="10" t="s">
        <v>151</v>
      </c>
      <c r="D42" s="10" t="s">
        <v>65</v>
      </c>
      <c r="E42" s="10" t="s">
        <v>27</v>
      </c>
      <c r="F42" s="10" t="s">
        <v>55</v>
      </c>
      <c r="G42" s="10" t="s">
        <v>59</v>
      </c>
      <c r="H42" s="11" t="n">
        <v>14312941</v>
      </c>
      <c r="I42" s="11" t="n">
        <v>15734652</v>
      </c>
      <c r="J42" s="11" t="n">
        <f aca="false">I42-H42</f>
        <v>1421711</v>
      </c>
      <c r="K42" s="11" t="n">
        <v>3327670</v>
      </c>
      <c r="L42" s="10" t="n">
        <v>16</v>
      </c>
    </row>
    <row r="43" customFormat="false" ht="15" hidden="false" customHeight="false" outlineLevel="0" collapsed="false">
      <c r="A43" s="10" t="n">
        <v>39</v>
      </c>
      <c r="B43" s="10" t="s">
        <v>152</v>
      </c>
      <c r="C43" s="10" t="s">
        <v>153</v>
      </c>
      <c r="D43" s="10" t="s">
        <v>154</v>
      </c>
      <c r="E43" s="10" t="s">
        <v>27</v>
      </c>
      <c r="F43" s="10" t="s">
        <v>55</v>
      </c>
      <c r="G43" s="10" t="s">
        <v>59</v>
      </c>
      <c r="H43" s="11" t="n">
        <v>14250771</v>
      </c>
      <c r="I43" s="11" t="n">
        <v>9769244</v>
      </c>
      <c r="J43" s="11" t="n">
        <f aca="false">I43-H43</f>
        <v>-4481527</v>
      </c>
      <c r="K43" s="11" t="n">
        <v>2357690</v>
      </c>
      <c r="L43" s="10" t="n">
        <v>17</v>
      </c>
    </row>
    <row r="44" customFormat="false" ht="15" hidden="false" customHeight="false" outlineLevel="0" collapsed="false">
      <c r="A44" s="10" t="n">
        <v>40</v>
      </c>
      <c r="B44" s="10" t="s">
        <v>155</v>
      </c>
      <c r="C44" s="10" t="s">
        <v>156</v>
      </c>
      <c r="D44" s="10" t="s">
        <v>100</v>
      </c>
      <c r="E44" s="10" t="s">
        <v>28</v>
      </c>
      <c r="F44" s="10" t="s">
        <v>55</v>
      </c>
      <c r="G44" s="10" t="s">
        <v>59</v>
      </c>
      <c r="H44" s="11" t="n">
        <v>14101936</v>
      </c>
      <c r="I44" s="11" t="n">
        <v>13249051</v>
      </c>
      <c r="J44" s="11" t="n">
        <f aca="false">I44-H44</f>
        <v>-852885</v>
      </c>
      <c r="K44" s="11" t="n">
        <v>3311153</v>
      </c>
      <c r="L44" s="10" t="n">
        <v>22</v>
      </c>
    </row>
    <row r="45" customFormat="false" ht="15" hidden="false" customHeight="false" outlineLevel="0" collapsed="false">
      <c r="A45" s="10" t="n">
        <v>41</v>
      </c>
      <c r="B45" s="10" t="s">
        <v>157</v>
      </c>
      <c r="C45" s="10" t="s">
        <v>158</v>
      </c>
      <c r="D45" s="10" t="s">
        <v>159</v>
      </c>
      <c r="E45" s="10" t="s">
        <v>29</v>
      </c>
      <c r="F45" s="10" t="s">
        <v>55</v>
      </c>
      <c r="G45" s="10" t="s">
        <v>59</v>
      </c>
      <c r="H45" s="11" t="n">
        <v>14072866</v>
      </c>
      <c r="I45" s="11" t="n">
        <v>11644706</v>
      </c>
      <c r="J45" s="11" t="n">
        <f aca="false">I45-H45</f>
        <v>-2428160</v>
      </c>
      <c r="K45" s="11" t="n">
        <v>2722333</v>
      </c>
      <c r="L45" s="10" t="n">
        <v>18</v>
      </c>
    </row>
    <row r="46" customFormat="false" ht="15" hidden="false" customHeight="false" outlineLevel="0" collapsed="false">
      <c r="A46" s="10" t="n">
        <v>42</v>
      </c>
      <c r="B46" s="10" t="s">
        <v>160</v>
      </c>
      <c r="C46" s="10" t="s">
        <v>161</v>
      </c>
      <c r="D46" s="10" t="s">
        <v>58</v>
      </c>
      <c r="E46" s="10" t="s">
        <v>29</v>
      </c>
      <c r="F46" s="10" t="s">
        <v>55</v>
      </c>
      <c r="G46" s="10" t="s">
        <v>59</v>
      </c>
      <c r="H46" s="11" t="n">
        <v>14040438</v>
      </c>
      <c r="I46" s="11" t="n">
        <v>20966991</v>
      </c>
      <c r="J46" s="11" t="n">
        <f aca="false">I46-H46</f>
        <v>6926553</v>
      </c>
      <c r="K46" s="11" t="n">
        <v>2831587</v>
      </c>
      <c r="L46" s="10" t="n">
        <v>18</v>
      </c>
    </row>
    <row r="47" customFormat="false" ht="15" hidden="false" customHeight="false" outlineLevel="0" collapsed="false">
      <c r="A47" s="10" t="n">
        <v>43</v>
      </c>
      <c r="B47" s="10" t="s">
        <v>162</v>
      </c>
      <c r="C47" s="10" t="s">
        <v>163</v>
      </c>
      <c r="D47" s="10" t="s">
        <v>164</v>
      </c>
      <c r="E47" s="10" t="s">
        <v>31</v>
      </c>
      <c r="F47" s="10" t="s">
        <v>50</v>
      </c>
      <c r="G47" s="10" t="s">
        <v>51</v>
      </c>
      <c r="H47" s="11" t="n">
        <v>14019614</v>
      </c>
      <c r="I47" s="11" t="n">
        <v>19767613</v>
      </c>
      <c r="J47" s="11" t="n">
        <f aca="false">I47-H47</f>
        <v>5747999</v>
      </c>
      <c r="K47" s="11" t="n">
        <v>2186683</v>
      </c>
      <c r="L47" s="10" t="n">
        <v>16</v>
      </c>
    </row>
    <row r="48" customFormat="false" ht="15" hidden="false" customHeight="false" outlineLevel="0" collapsed="false">
      <c r="A48" s="10" t="n">
        <v>44</v>
      </c>
      <c r="B48" s="10" t="s">
        <v>165</v>
      </c>
      <c r="C48" s="10" t="s">
        <v>166</v>
      </c>
      <c r="D48" s="10" t="s">
        <v>167</v>
      </c>
      <c r="E48" s="10" t="s">
        <v>32</v>
      </c>
      <c r="F48" s="10" t="s">
        <v>50</v>
      </c>
      <c r="G48" s="10" t="s">
        <v>51</v>
      </c>
      <c r="H48" s="11" t="n">
        <v>13588661</v>
      </c>
      <c r="I48" s="11" t="n">
        <v>19510548</v>
      </c>
      <c r="J48" s="11" t="n">
        <f aca="false">I48-H48</f>
        <v>5921887</v>
      </c>
      <c r="K48" s="11" t="n">
        <v>2293671</v>
      </c>
      <c r="L48" s="10" t="n">
        <v>19</v>
      </c>
    </row>
    <row r="49" customFormat="false" ht="15" hidden="false" customHeight="false" outlineLevel="0" collapsed="false">
      <c r="A49" s="10" t="n">
        <v>45</v>
      </c>
      <c r="B49" s="10" t="s">
        <v>168</v>
      </c>
      <c r="C49" s="10" t="s">
        <v>169</v>
      </c>
      <c r="D49" s="10" t="s">
        <v>140</v>
      </c>
      <c r="E49" s="10" t="s">
        <v>27</v>
      </c>
      <c r="F49" s="10" t="s">
        <v>55</v>
      </c>
      <c r="G49" s="10" t="s">
        <v>59</v>
      </c>
      <c r="H49" s="11" t="n">
        <v>13427727</v>
      </c>
      <c r="I49" s="11" t="n">
        <v>17258007</v>
      </c>
      <c r="J49" s="11" t="n">
        <f aca="false">I49-H49</f>
        <v>3830280</v>
      </c>
      <c r="K49" s="11" t="n">
        <v>3583849</v>
      </c>
      <c r="L49" s="10" t="n">
        <v>18</v>
      </c>
    </row>
    <row r="50" customFormat="false" ht="15" hidden="false" customHeight="false" outlineLevel="0" collapsed="false">
      <c r="A50" s="10" t="n">
        <v>46</v>
      </c>
      <c r="B50" s="10" t="s">
        <v>170</v>
      </c>
      <c r="C50" s="10" t="s">
        <v>171</v>
      </c>
      <c r="D50" s="10" t="s">
        <v>83</v>
      </c>
      <c r="E50" s="10" t="s">
        <v>27</v>
      </c>
      <c r="F50" s="10" t="s">
        <v>55</v>
      </c>
      <c r="G50" s="10" t="s">
        <v>51</v>
      </c>
      <c r="H50" s="11" t="n">
        <v>13322320</v>
      </c>
      <c r="I50" s="11" t="n">
        <v>13322320</v>
      </c>
      <c r="J50" s="11" t="n">
        <f aca="false">I50-H50</f>
        <v>0</v>
      </c>
      <c r="K50" s="11" t="n">
        <v>2643832</v>
      </c>
      <c r="L50" s="10" t="n">
        <v>18</v>
      </c>
    </row>
    <row r="51" customFormat="false" ht="15" hidden="false" customHeight="false" outlineLevel="0" collapsed="false">
      <c r="A51" s="10" t="n">
        <v>47</v>
      </c>
      <c r="B51" s="10" t="s">
        <v>172</v>
      </c>
      <c r="C51" s="10" t="s">
        <v>173</v>
      </c>
      <c r="D51" s="10" t="s">
        <v>174</v>
      </c>
      <c r="E51" s="10" t="s">
        <v>29</v>
      </c>
      <c r="F51" s="10" t="s">
        <v>55</v>
      </c>
      <c r="G51" s="10" t="s">
        <v>59</v>
      </c>
      <c r="H51" s="11" t="n">
        <v>13292250</v>
      </c>
      <c r="I51" s="11" t="n">
        <v>16702408</v>
      </c>
      <c r="J51" s="11" t="n">
        <f aca="false">I51-H51</f>
        <v>3410158</v>
      </c>
      <c r="K51" s="11" t="n">
        <v>2241089</v>
      </c>
      <c r="L51" s="10" t="n">
        <v>17</v>
      </c>
    </row>
    <row r="52" customFormat="false" ht="15" hidden="false" customHeight="false" outlineLevel="0" collapsed="false">
      <c r="A52" s="10" t="n">
        <v>48</v>
      </c>
      <c r="B52" s="10" t="s">
        <v>175</v>
      </c>
      <c r="C52" s="10" t="s">
        <v>176</v>
      </c>
      <c r="D52" s="10" t="s">
        <v>58</v>
      </c>
      <c r="E52" s="10" t="s">
        <v>28</v>
      </c>
      <c r="F52" s="10" t="s">
        <v>55</v>
      </c>
      <c r="G52" s="10" t="s">
        <v>51</v>
      </c>
      <c r="H52" s="11" t="n">
        <v>13245301</v>
      </c>
      <c r="I52" s="11" t="n">
        <v>13245301</v>
      </c>
      <c r="J52" s="11" t="n">
        <f aca="false">I52-H52</f>
        <v>0</v>
      </c>
      <c r="K52" s="11" t="n">
        <v>3461531</v>
      </c>
      <c r="L52" s="10" t="n">
        <v>17</v>
      </c>
    </row>
    <row r="53" customFormat="false" ht="15" hidden="false" customHeight="false" outlineLevel="0" collapsed="false">
      <c r="A53" s="10" t="n">
        <v>49</v>
      </c>
      <c r="B53" s="10" t="s">
        <v>177</v>
      </c>
      <c r="C53" s="10" t="s">
        <v>178</v>
      </c>
      <c r="D53" s="10" t="s">
        <v>164</v>
      </c>
      <c r="E53" s="10" t="s">
        <v>29</v>
      </c>
      <c r="F53" s="10" t="s">
        <v>55</v>
      </c>
      <c r="G53" s="10" t="s">
        <v>59</v>
      </c>
      <c r="H53" s="11" t="n">
        <v>13196203</v>
      </c>
      <c r="I53" s="11" t="n">
        <v>18447339</v>
      </c>
      <c r="J53" s="11" t="n">
        <f aca="false">I53-H53</f>
        <v>5251136</v>
      </c>
      <c r="K53" s="11" t="n">
        <v>2980103</v>
      </c>
      <c r="L53" s="10" t="n">
        <v>18</v>
      </c>
    </row>
    <row r="54" customFormat="false" ht="15" hidden="false" customHeight="false" outlineLevel="0" collapsed="false">
      <c r="A54" s="10" t="n">
        <v>50</v>
      </c>
      <c r="B54" s="10" t="s">
        <v>179</v>
      </c>
      <c r="C54" s="10" t="s">
        <v>180</v>
      </c>
      <c r="D54" s="10" t="s">
        <v>181</v>
      </c>
      <c r="E54" s="10" t="s">
        <v>29</v>
      </c>
      <c r="F54" s="10" t="s">
        <v>55</v>
      </c>
      <c r="G54" s="10" t="s">
        <v>59</v>
      </c>
      <c r="H54" s="11" t="n">
        <v>13158683</v>
      </c>
      <c r="I54" s="11" t="n">
        <v>23355035</v>
      </c>
      <c r="J54" s="11" t="n">
        <f aca="false">I54-H54</f>
        <v>10196352</v>
      </c>
      <c r="K54" s="11" t="n">
        <v>3303982</v>
      </c>
      <c r="L54" s="10" t="n">
        <v>16</v>
      </c>
    </row>
    <row r="55" customFormat="false" ht="15" hidden="false" customHeight="false" outlineLevel="0" collapsed="false">
      <c r="A55" s="10" t="n">
        <v>51</v>
      </c>
      <c r="B55" s="10" t="s">
        <v>182</v>
      </c>
      <c r="C55" s="10" t="s">
        <v>183</v>
      </c>
      <c r="D55" s="10" t="s">
        <v>100</v>
      </c>
      <c r="E55" s="10" t="s">
        <v>29</v>
      </c>
      <c r="F55" s="10" t="s">
        <v>55</v>
      </c>
      <c r="G55" s="10" t="s">
        <v>51</v>
      </c>
      <c r="H55" s="11" t="n">
        <v>13074782</v>
      </c>
      <c r="I55" s="11" t="n">
        <v>13074782</v>
      </c>
      <c r="J55" s="11" t="n">
        <f aca="false">I55-H55</f>
        <v>0</v>
      </c>
      <c r="K55" s="11" t="n">
        <v>1828093</v>
      </c>
      <c r="L55" s="10" t="n">
        <v>17</v>
      </c>
    </row>
    <row r="56" customFormat="false" ht="15" hidden="false" customHeight="false" outlineLevel="0" collapsed="false">
      <c r="A56" s="10" t="n">
        <v>52</v>
      </c>
      <c r="B56" s="10" t="s">
        <v>184</v>
      </c>
      <c r="C56" s="10" t="s">
        <v>185</v>
      </c>
      <c r="D56" s="10" t="s">
        <v>54</v>
      </c>
      <c r="E56" s="10" t="s">
        <v>28</v>
      </c>
      <c r="F56" s="10" t="s">
        <v>55</v>
      </c>
      <c r="G56" s="10" t="s">
        <v>51</v>
      </c>
      <c r="H56" s="11" t="n">
        <v>13055099</v>
      </c>
      <c r="I56" s="11" t="n">
        <v>13055099</v>
      </c>
      <c r="J56" s="11" t="n">
        <f aca="false">I56-H56</f>
        <v>0</v>
      </c>
      <c r="K56" s="11" t="n">
        <v>2203488</v>
      </c>
      <c r="L56" s="10" t="n">
        <v>17</v>
      </c>
    </row>
    <row r="57" customFormat="false" ht="15" hidden="false" customHeight="false" outlineLevel="0" collapsed="false">
      <c r="A57" s="10" t="n">
        <v>53</v>
      </c>
      <c r="B57" s="10" t="s">
        <v>186</v>
      </c>
      <c r="C57" s="10" t="s">
        <v>187</v>
      </c>
      <c r="D57" s="10" t="s">
        <v>188</v>
      </c>
      <c r="E57" s="10" t="s">
        <v>29</v>
      </c>
      <c r="F57" s="10" t="s">
        <v>55</v>
      </c>
      <c r="G57" s="10" t="s">
        <v>59</v>
      </c>
      <c r="H57" s="11" t="n">
        <v>12972857</v>
      </c>
      <c r="I57" s="11" t="n">
        <v>16464647</v>
      </c>
      <c r="J57" s="11" t="n">
        <f aca="false">I57-H57</f>
        <v>3491790</v>
      </c>
      <c r="K57" s="11" t="n">
        <v>2794615</v>
      </c>
      <c r="L57" s="10" t="n">
        <v>15</v>
      </c>
    </row>
    <row r="58" customFormat="false" ht="15" hidden="false" customHeight="false" outlineLevel="0" collapsed="false">
      <c r="A58" s="10" t="n">
        <v>54</v>
      </c>
      <c r="B58" s="10" t="s">
        <v>189</v>
      </c>
      <c r="C58" s="10" t="s">
        <v>190</v>
      </c>
      <c r="D58" s="10" t="s">
        <v>77</v>
      </c>
      <c r="E58" s="10" t="s">
        <v>31</v>
      </c>
      <c r="F58" s="10" t="s">
        <v>50</v>
      </c>
      <c r="G58" s="10" t="s">
        <v>51</v>
      </c>
      <c r="H58" s="11" t="n">
        <v>12746533</v>
      </c>
      <c r="I58" s="11" t="n">
        <v>12746533</v>
      </c>
      <c r="J58" s="11" t="n">
        <f aca="false">I58-H58</f>
        <v>0</v>
      </c>
      <c r="K58" s="11" t="n">
        <v>1993935</v>
      </c>
      <c r="L58" s="10" t="n">
        <v>14</v>
      </c>
    </row>
    <row r="59" customFormat="false" ht="15" hidden="false" customHeight="false" outlineLevel="0" collapsed="false">
      <c r="A59" s="10" t="n">
        <v>55</v>
      </c>
      <c r="B59" s="10" t="s">
        <v>191</v>
      </c>
      <c r="C59" s="10" t="s">
        <v>192</v>
      </c>
      <c r="D59" s="10" t="s">
        <v>193</v>
      </c>
      <c r="E59" s="10" t="s">
        <v>28</v>
      </c>
      <c r="F59" s="10" t="s">
        <v>55</v>
      </c>
      <c r="G59" s="10" t="s">
        <v>59</v>
      </c>
      <c r="H59" s="11" t="n">
        <v>12592738</v>
      </c>
      <c r="I59" s="11" t="n">
        <v>12592738</v>
      </c>
      <c r="J59" s="11" t="n">
        <f aca="false">I59-H59</f>
        <v>0</v>
      </c>
      <c r="K59" s="11" t="n">
        <v>1959936</v>
      </c>
      <c r="L59" s="10" t="n">
        <v>17</v>
      </c>
    </row>
    <row r="60" customFormat="false" ht="15" hidden="false" customHeight="false" outlineLevel="0" collapsed="false">
      <c r="A60" s="10" t="n">
        <v>56</v>
      </c>
      <c r="B60" s="10" t="s">
        <v>194</v>
      </c>
      <c r="C60" s="10" t="s">
        <v>195</v>
      </c>
      <c r="D60" s="10" t="s">
        <v>196</v>
      </c>
      <c r="E60" s="10" t="s">
        <v>31</v>
      </c>
      <c r="F60" s="10" t="s">
        <v>50</v>
      </c>
      <c r="G60" s="10" t="s">
        <v>51</v>
      </c>
      <c r="H60" s="11" t="n">
        <v>12518606</v>
      </c>
      <c r="I60" s="11" t="n">
        <v>12518606</v>
      </c>
      <c r="J60" s="11" t="n">
        <f aca="false">I60-H60</f>
        <v>0</v>
      </c>
      <c r="K60" s="11" t="n">
        <v>2901491</v>
      </c>
      <c r="L60" s="10" t="n">
        <v>16</v>
      </c>
    </row>
    <row r="61" customFormat="false" ht="15" hidden="false" customHeight="false" outlineLevel="0" collapsed="false">
      <c r="A61" s="10" t="n">
        <v>57</v>
      </c>
      <c r="B61" s="10" t="s">
        <v>197</v>
      </c>
      <c r="C61" s="10" t="s">
        <v>198</v>
      </c>
      <c r="D61" s="10" t="s">
        <v>89</v>
      </c>
      <c r="E61" s="10" t="s">
        <v>29</v>
      </c>
      <c r="F61" s="10" t="s">
        <v>55</v>
      </c>
      <c r="G61" s="10" t="s">
        <v>59</v>
      </c>
      <c r="H61" s="11" t="n">
        <v>12464124</v>
      </c>
      <c r="I61" s="11" t="n">
        <v>19869281</v>
      </c>
      <c r="J61" s="11" t="n">
        <f aca="false">I61-H61</f>
        <v>7405157</v>
      </c>
      <c r="K61" s="11" t="n">
        <v>2476553</v>
      </c>
      <c r="L61" s="10" t="n">
        <v>17</v>
      </c>
    </row>
    <row r="62" customFormat="false" ht="15" hidden="false" customHeight="false" outlineLevel="0" collapsed="false">
      <c r="A62" s="10" t="n">
        <v>58</v>
      </c>
      <c r="B62" s="10" t="s">
        <v>199</v>
      </c>
      <c r="C62" s="10" t="s">
        <v>200</v>
      </c>
      <c r="D62" s="10" t="s">
        <v>181</v>
      </c>
      <c r="E62" s="10" t="s">
        <v>30</v>
      </c>
      <c r="F62" s="10" t="s">
        <v>55</v>
      </c>
      <c r="G62" s="10" t="s">
        <v>59</v>
      </c>
      <c r="H62" s="11" t="n">
        <v>12321038</v>
      </c>
      <c r="I62" s="11" t="n">
        <v>12321038</v>
      </c>
      <c r="J62" s="11" t="n">
        <f aca="false">I62-H62</f>
        <v>0</v>
      </c>
      <c r="K62" s="11" t="n">
        <v>3315848</v>
      </c>
      <c r="L62" s="10" t="n">
        <v>16</v>
      </c>
    </row>
    <row r="63" customFormat="false" ht="15" hidden="false" customHeight="false" outlineLevel="0" collapsed="false">
      <c r="A63" s="10" t="n">
        <v>59</v>
      </c>
      <c r="B63" s="10" t="s">
        <v>201</v>
      </c>
      <c r="C63" s="10" t="s">
        <v>202</v>
      </c>
      <c r="D63" s="10" t="s">
        <v>97</v>
      </c>
      <c r="E63" s="10" t="s">
        <v>27</v>
      </c>
      <c r="F63" s="10" t="s">
        <v>55</v>
      </c>
      <c r="G63" s="10" t="s">
        <v>59</v>
      </c>
      <c r="H63" s="11" t="n">
        <v>12220601</v>
      </c>
      <c r="I63" s="11" t="n">
        <v>12220601</v>
      </c>
      <c r="J63" s="11" t="n">
        <f aca="false">I63-H63</f>
        <v>0</v>
      </c>
      <c r="K63" s="11" t="n">
        <v>1963029</v>
      </c>
      <c r="L63" s="10" t="n">
        <v>18</v>
      </c>
    </row>
    <row r="64" customFormat="false" ht="15" hidden="false" customHeight="false" outlineLevel="0" collapsed="false">
      <c r="A64" s="10" t="n">
        <v>60</v>
      </c>
      <c r="B64" s="10" t="s">
        <v>203</v>
      </c>
      <c r="C64" s="10" t="s">
        <v>204</v>
      </c>
      <c r="D64" s="10" t="s">
        <v>205</v>
      </c>
      <c r="E64" s="10" t="s">
        <v>28</v>
      </c>
      <c r="F64" s="10" t="s">
        <v>55</v>
      </c>
      <c r="G64" s="10" t="s">
        <v>59</v>
      </c>
      <c r="H64" s="11" t="n">
        <v>12013953</v>
      </c>
      <c r="I64" s="11" t="n">
        <v>14536539</v>
      </c>
      <c r="J64" s="11" t="n">
        <f aca="false">I64-H64</f>
        <v>2522586</v>
      </c>
      <c r="K64" s="11" t="n">
        <v>3373038</v>
      </c>
      <c r="L64" s="10" t="n">
        <v>15</v>
      </c>
    </row>
    <row r="65" customFormat="false" ht="15" hidden="false" customHeight="false" outlineLevel="0" collapsed="false">
      <c r="A65" s="10" t="n">
        <v>61</v>
      </c>
      <c r="B65" s="10" t="s">
        <v>206</v>
      </c>
      <c r="C65" s="10" t="s">
        <v>207</v>
      </c>
      <c r="D65" s="10" t="s">
        <v>54</v>
      </c>
      <c r="E65" s="10" t="s">
        <v>28</v>
      </c>
      <c r="F65" s="10" t="s">
        <v>55</v>
      </c>
      <c r="G65" s="10" t="s">
        <v>59</v>
      </c>
      <c r="H65" s="11" t="n">
        <v>11858910</v>
      </c>
      <c r="I65" s="11" t="n">
        <v>18993591</v>
      </c>
      <c r="J65" s="11" t="n">
        <f aca="false">I65-H65</f>
        <v>7134681</v>
      </c>
      <c r="K65" s="11" t="n">
        <v>2120820</v>
      </c>
      <c r="L65" s="10" t="n">
        <v>15</v>
      </c>
    </row>
    <row r="66" customFormat="false" ht="15" hidden="false" customHeight="false" outlineLevel="0" collapsed="false">
      <c r="A66" s="10" t="n">
        <v>62</v>
      </c>
      <c r="B66" s="10" t="s">
        <v>208</v>
      </c>
      <c r="C66" s="10" t="s">
        <v>209</v>
      </c>
      <c r="D66" s="10" t="s">
        <v>181</v>
      </c>
      <c r="E66" s="10" t="s">
        <v>31</v>
      </c>
      <c r="F66" s="10" t="s">
        <v>50</v>
      </c>
      <c r="G66" s="10" t="s">
        <v>51</v>
      </c>
      <c r="H66" s="11" t="n">
        <v>11742338</v>
      </c>
      <c r="I66" s="11" t="n">
        <v>16016940</v>
      </c>
      <c r="J66" s="11" t="n">
        <f aca="false">I66-H66</f>
        <v>4274602</v>
      </c>
      <c r="K66" s="11" t="n">
        <v>3572290</v>
      </c>
      <c r="L66" s="10" t="n">
        <v>20</v>
      </c>
    </row>
    <row r="67" customFormat="false" ht="15" hidden="false" customHeight="false" outlineLevel="0" collapsed="false">
      <c r="A67" s="10" t="n">
        <v>63</v>
      </c>
      <c r="B67" s="10" t="s">
        <v>210</v>
      </c>
      <c r="C67" s="10" t="s">
        <v>211</v>
      </c>
      <c r="D67" s="10" t="s">
        <v>167</v>
      </c>
      <c r="E67" s="10" t="s">
        <v>29</v>
      </c>
      <c r="F67" s="10" t="s">
        <v>55</v>
      </c>
      <c r="G67" s="10" t="s">
        <v>59</v>
      </c>
      <c r="H67" s="11" t="n">
        <v>11725277</v>
      </c>
      <c r="I67" s="11" t="n">
        <v>13456854</v>
      </c>
      <c r="J67" s="11" t="n">
        <f aca="false">I67-H67</f>
        <v>1731577</v>
      </c>
      <c r="K67" s="11" t="n">
        <v>3313161</v>
      </c>
      <c r="L67" s="10" t="n">
        <v>16</v>
      </c>
    </row>
    <row r="68" customFormat="false" ht="15" hidden="false" customHeight="false" outlineLevel="0" collapsed="false">
      <c r="A68" s="10" t="n">
        <v>64</v>
      </c>
      <c r="B68" s="10" t="s">
        <v>212</v>
      </c>
      <c r="C68" s="10" t="s">
        <v>213</v>
      </c>
      <c r="D68" s="10" t="s">
        <v>154</v>
      </c>
      <c r="E68" s="10" t="s">
        <v>30</v>
      </c>
      <c r="F68" s="10" t="s">
        <v>55</v>
      </c>
      <c r="G68" s="10" t="s">
        <v>59</v>
      </c>
      <c r="H68" s="11" t="n">
        <v>11530565</v>
      </c>
      <c r="I68" s="11" t="n">
        <v>18083335</v>
      </c>
      <c r="J68" s="11" t="n">
        <f aca="false">I68-H68</f>
        <v>6552770</v>
      </c>
      <c r="K68" s="11" t="n">
        <v>2270563</v>
      </c>
      <c r="L68" s="10" t="n">
        <v>17</v>
      </c>
    </row>
    <row r="69" customFormat="false" ht="15" hidden="false" customHeight="false" outlineLevel="0" collapsed="false">
      <c r="A69" s="10" t="n">
        <v>65</v>
      </c>
      <c r="B69" s="10" t="s">
        <v>214</v>
      </c>
      <c r="C69" s="10" t="s">
        <v>215</v>
      </c>
      <c r="D69" s="10" t="s">
        <v>122</v>
      </c>
      <c r="E69" s="10" t="s">
        <v>28</v>
      </c>
      <c r="F69" s="10" t="s">
        <v>55</v>
      </c>
      <c r="G69" s="10" t="s">
        <v>59</v>
      </c>
      <c r="H69" s="11" t="n">
        <v>11437769</v>
      </c>
      <c r="I69" s="11" t="n">
        <v>13874103</v>
      </c>
      <c r="J69" s="11" t="n">
        <f aca="false">I69-H69</f>
        <v>2436334</v>
      </c>
      <c r="K69" s="11" t="n">
        <v>2466967</v>
      </c>
      <c r="L69" s="10" t="n">
        <v>16</v>
      </c>
    </row>
    <row r="70" customFormat="false" ht="15" hidden="false" customHeight="false" outlineLevel="0" collapsed="false">
      <c r="A70" s="10" t="n">
        <v>66</v>
      </c>
      <c r="B70" s="10" t="s">
        <v>216</v>
      </c>
      <c r="C70" s="10" t="s">
        <v>217</v>
      </c>
      <c r="D70" s="10" t="s">
        <v>218</v>
      </c>
      <c r="E70" s="10" t="s">
        <v>27</v>
      </c>
      <c r="F70" s="10" t="s">
        <v>55</v>
      </c>
      <c r="G70" s="10" t="s">
        <v>59</v>
      </c>
      <c r="H70" s="11" t="n">
        <v>11104405</v>
      </c>
      <c r="I70" s="11" t="n">
        <v>13624943</v>
      </c>
      <c r="J70" s="11" t="n">
        <f aca="false">I70-H70</f>
        <v>2520538</v>
      </c>
      <c r="K70" s="11" t="n">
        <v>1794000</v>
      </c>
      <c r="L70" s="10" t="n">
        <v>16</v>
      </c>
    </row>
    <row r="71" customFormat="false" ht="15" hidden="false" customHeight="false" outlineLevel="0" collapsed="false">
      <c r="A71" s="10" t="n">
        <v>67</v>
      </c>
      <c r="B71" s="10" t="s">
        <v>219</v>
      </c>
      <c r="C71" s="10" t="s">
        <v>220</v>
      </c>
      <c r="D71" s="10" t="s">
        <v>193</v>
      </c>
      <c r="E71" s="10" t="s">
        <v>27</v>
      </c>
      <c r="F71" s="10" t="s">
        <v>55</v>
      </c>
      <c r="G71" s="10" t="s">
        <v>59</v>
      </c>
      <c r="H71" s="11" t="n">
        <v>11074153</v>
      </c>
      <c r="I71" s="11" t="n">
        <v>15446053</v>
      </c>
      <c r="J71" s="11" t="n">
        <f aca="false">I71-H71</f>
        <v>4371900</v>
      </c>
      <c r="K71" s="11" t="n">
        <v>1684195</v>
      </c>
      <c r="L71" s="10" t="n">
        <v>14</v>
      </c>
    </row>
    <row r="72" customFormat="false" ht="15" hidden="false" customHeight="false" outlineLevel="0" collapsed="false">
      <c r="A72" s="10" t="n">
        <v>68</v>
      </c>
      <c r="B72" s="10" t="s">
        <v>221</v>
      </c>
      <c r="C72" s="10" t="s">
        <v>222</v>
      </c>
      <c r="D72" s="10" t="s">
        <v>92</v>
      </c>
      <c r="E72" s="10" t="s">
        <v>30</v>
      </c>
      <c r="F72" s="10" t="s">
        <v>55</v>
      </c>
      <c r="G72" s="10" t="s">
        <v>59</v>
      </c>
      <c r="H72" s="11" t="n">
        <v>10907824</v>
      </c>
      <c r="I72" s="11" t="n">
        <v>10907824</v>
      </c>
      <c r="J72" s="11" t="n">
        <f aca="false">I72-H72</f>
        <v>0</v>
      </c>
      <c r="K72" s="11" t="n">
        <v>2604025</v>
      </c>
      <c r="L72" s="10" t="n">
        <v>14</v>
      </c>
    </row>
    <row r="73" customFormat="false" ht="15" hidden="false" customHeight="false" outlineLevel="0" collapsed="false">
      <c r="A73" s="10" t="n">
        <v>69</v>
      </c>
      <c r="B73" s="10" t="s">
        <v>223</v>
      </c>
      <c r="C73" s="10" t="s">
        <v>223</v>
      </c>
      <c r="D73" s="10" t="s">
        <v>224</v>
      </c>
      <c r="E73" s="10" t="s">
        <v>28</v>
      </c>
      <c r="F73" s="10" t="s">
        <v>55</v>
      </c>
      <c r="G73" s="10" t="s">
        <v>51</v>
      </c>
      <c r="H73" s="11" t="n">
        <v>10805531</v>
      </c>
      <c r="I73" s="11" t="n">
        <v>9971317</v>
      </c>
      <c r="J73" s="11" t="n">
        <f aca="false">I73-H73</f>
        <v>-834214</v>
      </c>
      <c r="K73" s="11" t="n">
        <v>2859732</v>
      </c>
      <c r="L73" s="10" t="n">
        <v>15</v>
      </c>
    </row>
    <row r="74" customFormat="false" ht="15" hidden="false" customHeight="false" outlineLevel="0" collapsed="false">
      <c r="A74" s="10" t="n">
        <v>70</v>
      </c>
      <c r="B74" s="10" t="s">
        <v>225</v>
      </c>
      <c r="C74" s="10" t="s">
        <v>226</v>
      </c>
      <c r="D74" s="10" t="s">
        <v>100</v>
      </c>
      <c r="E74" s="10" t="s">
        <v>28</v>
      </c>
      <c r="F74" s="10" t="s">
        <v>55</v>
      </c>
      <c r="G74" s="10" t="s">
        <v>51</v>
      </c>
      <c r="H74" s="11" t="n">
        <v>10765368</v>
      </c>
      <c r="I74" s="11" t="n">
        <v>10765368</v>
      </c>
      <c r="J74" s="11" t="n">
        <f aca="false">I74-H74</f>
        <v>0</v>
      </c>
      <c r="K74" s="11" t="n">
        <v>3146047</v>
      </c>
      <c r="L74" s="10" t="n">
        <v>16</v>
      </c>
    </row>
    <row r="75" customFormat="false" ht="15" hidden="false" customHeight="false" outlineLevel="0" collapsed="false">
      <c r="A75" s="10" t="n">
        <v>71</v>
      </c>
      <c r="B75" s="10" t="s">
        <v>227</v>
      </c>
      <c r="C75" s="10" t="s">
        <v>228</v>
      </c>
      <c r="D75" s="10" t="s">
        <v>205</v>
      </c>
      <c r="E75" s="10" t="s">
        <v>27</v>
      </c>
      <c r="F75" s="10" t="s">
        <v>55</v>
      </c>
      <c r="G75" s="10" t="s">
        <v>59</v>
      </c>
      <c r="H75" s="11" t="n">
        <v>10400030</v>
      </c>
      <c r="I75" s="11" t="n">
        <v>16079070</v>
      </c>
      <c r="J75" s="11" t="n">
        <f aca="false">I75-H75</f>
        <v>5679040</v>
      </c>
      <c r="K75" s="11" t="n">
        <v>1817846</v>
      </c>
      <c r="L75" s="10" t="n">
        <v>15</v>
      </c>
    </row>
    <row r="76" customFormat="false" ht="15" hidden="false" customHeight="false" outlineLevel="0" collapsed="false">
      <c r="A76" s="10" t="n">
        <v>72</v>
      </c>
      <c r="B76" s="10" t="s">
        <v>229</v>
      </c>
      <c r="C76" s="10" t="s">
        <v>230</v>
      </c>
      <c r="D76" s="10" t="s">
        <v>174</v>
      </c>
      <c r="E76" s="10" t="s">
        <v>30</v>
      </c>
      <c r="F76" s="10" t="s">
        <v>55</v>
      </c>
      <c r="G76" s="10" t="s">
        <v>59</v>
      </c>
      <c r="H76" s="11" t="n">
        <v>10382761</v>
      </c>
      <c r="I76" s="11" t="n">
        <v>14437710</v>
      </c>
      <c r="J76" s="11" t="n">
        <f aca="false">I76-H76</f>
        <v>4054949</v>
      </c>
      <c r="K76" s="11" t="n">
        <v>1808960</v>
      </c>
      <c r="L76" s="10" t="n">
        <v>15</v>
      </c>
    </row>
    <row r="77" customFormat="false" ht="15" hidden="false" customHeight="false" outlineLevel="0" collapsed="false">
      <c r="A77" s="10" t="n">
        <v>73</v>
      </c>
      <c r="B77" s="10" t="s">
        <v>231</v>
      </c>
      <c r="C77" s="10" t="s">
        <v>232</v>
      </c>
      <c r="D77" s="10" t="s">
        <v>181</v>
      </c>
      <c r="E77" s="10" t="s">
        <v>32</v>
      </c>
      <c r="F77" s="10" t="s">
        <v>104</v>
      </c>
      <c r="G77" s="10" t="s">
        <v>51</v>
      </c>
      <c r="H77" s="11" t="n">
        <v>10276933</v>
      </c>
      <c r="I77" s="11" t="n">
        <v>19110406</v>
      </c>
      <c r="J77" s="11" t="n">
        <f aca="false">I77-H77</f>
        <v>8833473</v>
      </c>
      <c r="K77" s="11" t="n">
        <v>2442098</v>
      </c>
      <c r="L77" s="10" t="n">
        <v>17</v>
      </c>
    </row>
    <row r="78" customFormat="false" ht="15" hidden="false" customHeight="false" outlineLevel="0" collapsed="false">
      <c r="A78" s="10" t="n">
        <v>74</v>
      </c>
      <c r="B78" s="10" t="s">
        <v>233</v>
      </c>
      <c r="C78" s="10" t="s">
        <v>234</v>
      </c>
      <c r="D78" s="10" t="s">
        <v>235</v>
      </c>
      <c r="E78" s="10" t="s">
        <v>30</v>
      </c>
      <c r="F78" s="10" t="s">
        <v>55</v>
      </c>
      <c r="G78" s="10" t="s">
        <v>59</v>
      </c>
      <c r="H78" s="11" t="n">
        <v>10222908</v>
      </c>
      <c r="I78" s="11" t="n">
        <v>10222908</v>
      </c>
      <c r="J78" s="11" t="n">
        <f aca="false">I78-H78</f>
        <v>0</v>
      </c>
      <c r="K78" s="11" t="n">
        <v>2020924</v>
      </c>
      <c r="L78" s="10" t="n">
        <v>16</v>
      </c>
    </row>
    <row r="79" customFormat="false" ht="15" hidden="false" customHeight="false" outlineLevel="0" collapsed="false">
      <c r="A79" s="10" t="n">
        <v>75</v>
      </c>
      <c r="B79" s="10" t="s">
        <v>236</v>
      </c>
      <c r="C79" s="10" t="s">
        <v>237</v>
      </c>
      <c r="D79" s="10" t="s">
        <v>62</v>
      </c>
      <c r="E79" s="10" t="s">
        <v>30</v>
      </c>
      <c r="F79" s="10" t="s">
        <v>55</v>
      </c>
      <c r="G79" s="10" t="s">
        <v>59</v>
      </c>
      <c r="H79" s="11" t="n">
        <v>10063114</v>
      </c>
      <c r="I79" s="11" t="n">
        <v>10063114</v>
      </c>
      <c r="J79" s="11" t="n">
        <f aca="false">I79-H79</f>
        <v>0</v>
      </c>
      <c r="K79" s="11" t="n">
        <v>1711541</v>
      </c>
      <c r="L79" s="10" t="n">
        <v>15</v>
      </c>
    </row>
    <row r="80" customFormat="false" ht="15" hidden="false" customHeight="false" outlineLevel="0" collapsed="false">
      <c r="A80" s="10" t="n">
        <v>76</v>
      </c>
      <c r="B80" s="10" t="s">
        <v>238</v>
      </c>
      <c r="C80" s="10" t="s">
        <v>239</v>
      </c>
      <c r="D80" s="10" t="s">
        <v>117</v>
      </c>
      <c r="E80" s="10" t="s">
        <v>31</v>
      </c>
      <c r="F80" s="10" t="s">
        <v>50</v>
      </c>
      <c r="G80" s="10" t="s">
        <v>51</v>
      </c>
      <c r="H80" s="11" t="n">
        <v>9788925</v>
      </c>
      <c r="I80" s="11" t="n">
        <v>9788925</v>
      </c>
      <c r="J80" s="11" t="n">
        <f aca="false">I80-H80</f>
        <v>0</v>
      </c>
      <c r="K80" s="11" t="n">
        <v>2017716</v>
      </c>
      <c r="L80" s="10" t="n">
        <v>17</v>
      </c>
    </row>
    <row r="81" customFormat="false" ht="15" hidden="false" customHeight="false" outlineLevel="0" collapsed="false">
      <c r="A81" s="10" t="n">
        <v>77</v>
      </c>
      <c r="B81" s="10" t="s">
        <v>240</v>
      </c>
      <c r="C81" s="10" t="s">
        <v>241</v>
      </c>
      <c r="D81" s="10" t="s">
        <v>58</v>
      </c>
      <c r="E81" s="10" t="s">
        <v>31</v>
      </c>
      <c r="F81" s="10" t="s">
        <v>104</v>
      </c>
      <c r="G81" s="10" t="s">
        <v>51</v>
      </c>
      <c r="H81" s="11" t="n">
        <v>9560281</v>
      </c>
      <c r="I81" s="11" t="n">
        <v>12918057</v>
      </c>
      <c r="J81" s="11" t="n">
        <f aca="false">I81-H81</f>
        <v>3357776</v>
      </c>
      <c r="K81" s="11" t="n">
        <v>555042</v>
      </c>
      <c r="L81" s="10" t="n">
        <v>14</v>
      </c>
    </row>
    <row r="82" customFormat="false" ht="15" hidden="false" customHeight="false" outlineLevel="0" collapsed="false">
      <c r="A82" s="10" t="n">
        <v>78</v>
      </c>
      <c r="B82" s="10" t="s">
        <v>242</v>
      </c>
      <c r="C82" s="10" t="s">
        <v>243</v>
      </c>
      <c r="D82" s="10" t="s">
        <v>114</v>
      </c>
      <c r="E82" s="10" t="s">
        <v>28</v>
      </c>
      <c r="F82" s="10" t="s">
        <v>55</v>
      </c>
      <c r="G82" s="10" t="s">
        <v>59</v>
      </c>
      <c r="H82" s="11" t="n">
        <v>9504271</v>
      </c>
      <c r="I82" s="11" t="n">
        <v>8485407</v>
      </c>
      <c r="J82" s="11" t="n">
        <f aca="false">I82-H82</f>
        <v>-1018864</v>
      </c>
      <c r="K82" s="11" t="n">
        <v>2133873</v>
      </c>
      <c r="L82" s="10" t="n">
        <v>15</v>
      </c>
    </row>
    <row r="83" customFormat="false" ht="15" hidden="false" customHeight="false" outlineLevel="0" collapsed="false">
      <c r="A83" s="10" t="n">
        <v>79</v>
      </c>
      <c r="B83" s="10" t="s">
        <v>244</v>
      </c>
      <c r="C83" s="10" t="s">
        <v>245</v>
      </c>
      <c r="D83" s="10" t="s">
        <v>83</v>
      </c>
      <c r="E83" s="10" t="s">
        <v>32</v>
      </c>
      <c r="F83" s="10" t="s">
        <v>55</v>
      </c>
      <c r="G83" s="10" t="s">
        <v>59</v>
      </c>
      <c r="H83" s="11" t="n">
        <v>9300094</v>
      </c>
      <c r="I83" s="11" t="n">
        <v>9300094</v>
      </c>
      <c r="J83" s="11" t="n">
        <f aca="false">I83-H83</f>
        <v>0</v>
      </c>
      <c r="K83" s="11" t="n">
        <v>2447194</v>
      </c>
      <c r="L83" s="10" t="n">
        <v>16</v>
      </c>
    </row>
    <row r="84" customFormat="false" ht="15" hidden="false" customHeight="false" outlineLevel="0" collapsed="false">
      <c r="A84" s="10" t="n">
        <v>80</v>
      </c>
      <c r="B84" s="10" t="s">
        <v>246</v>
      </c>
      <c r="C84" s="10" t="s">
        <v>247</v>
      </c>
      <c r="D84" s="10" t="s">
        <v>100</v>
      </c>
      <c r="E84" s="10" t="s">
        <v>32</v>
      </c>
      <c r="F84" s="10" t="s">
        <v>55</v>
      </c>
      <c r="G84" s="10" t="s">
        <v>59</v>
      </c>
      <c r="H84" s="11" t="n">
        <v>9110688</v>
      </c>
      <c r="I84" s="11" t="n">
        <v>15269898</v>
      </c>
      <c r="J84" s="11" t="n">
        <f aca="false">I84-H84</f>
        <v>6159210</v>
      </c>
      <c r="K84" s="11" t="n">
        <v>3404202</v>
      </c>
      <c r="L84" s="10" t="n">
        <v>17</v>
      </c>
    </row>
    <row r="85" customFormat="false" ht="15" hidden="false" customHeight="false" outlineLevel="0" collapsed="false">
      <c r="A85" s="10" t="n">
        <v>81</v>
      </c>
      <c r="B85" s="10" t="s">
        <v>248</v>
      </c>
      <c r="C85" s="10" t="s">
        <v>249</v>
      </c>
      <c r="D85" s="10" t="s">
        <v>107</v>
      </c>
      <c r="E85" s="10" t="s">
        <v>30</v>
      </c>
      <c r="F85" s="10" t="s">
        <v>55</v>
      </c>
      <c r="G85" s="10" t="s">
        <v>59</v>
      </c>
      <c r="H85" s="11" t="n">
        <v>8954515</v>
      </c>
      <c r="I85" s="11" t="n">
        <v>16981671</v>
      </c>
      <c r="J85" s="11" t="n">
        <f aca="false">I85-H85</f>
        <v>8027156</v>
      </c>
      <c r="K85" s="11" t="n">
        <v>2012533</v>
      </c>
      <c r="L85" s="10" t="n">
        <v>18</v>
      </c>
    </row>
    <row r="86" customFormat="false" ht="15" hidden="false" customHeight="false" outlineLevel="0" collapsed="false">
      <c r="A86" s="10" t="n">
        <v>82</v>
      </c>
      <c r="B86" s="10" t="s">
        <v>250</v>
      </c>
      <c r="C86" s="10" t="s">
        <v>251</v>
      </c>
      <c r="D86" s="10" t="s">
        <v>49</v>
      </c>
      <c r="E86" s="10" t="s">
        <v>32</v>
      </c>
      <c r="F86" s="10" t="s">
        <v>104</v>
      </c>
      <c r="G86" s="10" t="s">
        <v>51</v>
      </c>
      <c r="H86" s="11" t="n">
        <v>8756051</v>
      </c>
      <c r="I86" s="11" t="n">
        <v>8756051</v>
      </c>
      <c r="J86" s="11" t="n">
        <f aca="false">I86-H86</f>
        <v>0</v>
      </c>
      <c r="K86" s="11" t="n">
        <v>1403256</v>
      </c>
      <c r="L86" s="10" t="n">
        <v>17</v>
      </c>
    </row>
    <row r="87" customFormat="false" ht="15" hidden="false" customHeight="false" outlineLevel="0" collapsed="false">
      <c r="A87" s="10" t="n">
        <v>83</v>
      </c>
      <c r="B87" s="10" t="s">
        <v>252</v>
      </c>
      <c r="C87" s="10" t="s">
        <v>253</v>
      </c>
      <c r="D87" s="10" t="s">
        <v>100</v>
      </c>
      <c r="E87" s="10" t="s">
        <v>32</v>
      </c>
      <c r="F87" s="10" t="s">
        <v>50</v>
      </c>
      <c r="G87" s="10" t="s">
        <v>51</v>
      </c>
      <c r="H87" s="11" t="n">
        <v>8655558</v>
      </c>
      <c r="I87" s="11" t="n">
        <v>8655558</v>
      </c>
      <c r="J87" s="11" t="n">
        <f aca="false">I87-H87</f>
        <v>0</v>
      </c>
      <c r="K87" s="11" t="n">
        <v>2276043</v>
      </c>
      <c r="L87" s="10" t="n">
        <v>15</v>
      </c>
    </row>
    <row r="88" customFormat="false" ht="15" hidden="false" customHeight="false" outlineLevel="0" collapsed="false">
      <c r="A88" s="10" t="n">
        <v>84</v>
      </c>
      <c r="B88" s="10" t="s">
        <v>254</v>
      </c>
      <c r="C88" s="10" t="s">
        <v>255</v>
      </c>
      <c r="D88" s="10" t="s">
        <v>256</v>
      </c>
      <c r="E88" s="10" t="s">
        <v>30</v>
      </c>
      <c r="F88" s="10" t="s">
        <v>55</v>
      </c>
      <c r="G88" s="10" t="s">
        <v>59</v>
      </c>
      <c r="H88" s="11" t="n">
        <v>8608358</v>
      </c>
      <c r="I88" s="11" t="n">
        <v>11918793</v>
      </c>
      <c r="J88" s="11" t="n">
        <f aca="false">I88-H88</f>
        <v>3310435</v>
      </c>
      <c r="K88" s="11" t="n">
        <v>2109692</v>
      </c>
      <c r="L88" s="10" t="n">
        <v>17</v>
      </c>
    </row>
    <row r="89" customFormat="false" ht="15" hidden="false" customHeight="false" outlineLevel="0" collapsed="false">
      <c r="A89" s="10" t="n">
        <v>85</v>
      </c>
      <c r="B89" s="10" t="s">
        <v>257</v>
      </c>
      <c r="C89" s="10" t="s">
        <v>258</v>
      </c>
      <c r="D89" s="10" t="s">
        <v>140</v>
      </c>
      <c r="E89" s="10" t="s">
        <v>32</v>
      </c>
      <c r="F89" s="10" t="s">
        <v>55</v>
      </c>
      <c r="G89" s="10" t="s">
        <v>59</v>
      </c>
      <c r="H89" s="11" t="n">
        <v>8567400</v>
      </c>
      <c r="I89" s="11" t="n">
        <v>8567400</v>
      </c>
      <c r="J89" s="11" t="n">
        <f aca="false">I89-H89</f>
        <v>0</v>
      </c>
      <c r="K89" s="11" t="n">
        <v>2360872</v>
      </c>
      <c r="L89" s="10" t="n">
        <v>16</v>
      </c>
    </row>
    <row r="90" customFormat="false" ht="15" hidden="false" customHeight="false" outlineLevel="0" collapsed="false">
      <c r="A90" s="10" t="n">
        <v>86</v>
      </c>
      <c r="B90" s="10" t="s">
        <v>259</v>
      </c>
      <c r="C90" s="10" t="s">
        <v>260</v>
      </c>
      <c r="D90" s="10" t="s">
        <v>100</v>
      </c>
      <c r="E90" s="10" t="s">
        <v>32</v>
      </c>
      <c r="F90" s="10" t="s">
        <v>50</v>
      </c>
      <c r="G90" s="10" t="s">
        <v>51</v>
      </c>
      <c r="H90" s="11" t="n">
        <v>8298148</v>
      </c>
      <c r="I90" s="11" t="n">
        <v>8298148</v>
      </c>
      <c r="J90" s="11" t="n">
        <f aca="false">I90-H90</f>
        <v>0</v>
      </c>
      <c r="K90" s="11" t="n">
        <v>2079446</v>
      </c>
      <c r="L90" s="10" t="n">
        <v>15</v>
      </c>
    </row>
    <row r="91" customFormat="false" ht="15" hidden="false" customHeight="false" outlineLevel="0" collapsed="false">
      <c r="A91" s="10" t="n">
        <v>87</v>
      </c>
      <c r="B91" s="10" t="s">
        <v>261</v>
      </c>
      <c r="C91" s="10" t="s">
        <v>262</v>
      </c>
      <c r="D91" s="10" t="s">
        <v>62</v>
      </c>
      <c r="E91" s="10" t="s">
        <v>32</v>
      </c>
      <c r="F91" s="10" t="s">
        <v>50</v>
      </c>
      <c r="G91" s="10" t="s">
        <v>51</v>
      </c>
      <c r="H91" s="11" t="n">
        <v>7913665</v>
      </c>
      <c r="I91" s="11" t="n">
        <v>7913665</v>
      </c>
      <c r="J91" s="11" t="n">
        <f aca="false">I91-H91</f>
        <v>0</v>
      </c>
      <c r="K91" s="11" t="n">
        <v>1734046</v>
      </c>
      <c r="L91" s="10" t="n">
        <v>16</v>
      </c>
    </row>
    <row r="92" customFormat="false" ht="15" hidden="false" customHeight="false" outlineLevel="0" collapsed="false">
      <c r="A92" s="10" t="n">
        <v>88</v>
      </c>
      <c r="B92" s="10" t="s">
        <v>263</v>
      </c>
      <c r="C92" s="10" t="s">
        <v>264</v>
      </c>
      <c r="D92" s="10" t="s">
        <v>196</v>
      </c>
      <c r="E92" s="10" t="s">
        <v>32</v>
      </c>
      <c r="F92" s="10" t="s">
        <v>104</v>
      </c>
      <c r="G92" s="10" t="s">
        <v>59</v>
      </c>
      <c r="H92" s="11" t="n">
        <v>7857206</v>
      </c>
      <c r="I92" s="11" t="n">
        <v>7857206</v>
      </c>
      <c r="J92" s="11" t="n">
        <f aca="false">I92-H92</f>
        <v>0</v>
      </c>
      <c r="K92" s="11" t="n">
        <v>2194946</v>
      </c>
      <c r="L92" s="10" t="n">
        <v>15</v>
      </c>
    </row>
    <row r="93" customFormat="false" ht="15" hidden="false" customHeight="false" outlineLevel="0" collapsed="false">
      <c r="A93" s="10" t="n">
        <v>89</v>
      </c>
      <c r="B93" s="10" t="s">
        <v>265</v>
      </c>
      <c r="C93" s="10" t="s">
        <v>266</v>
      </c>
      <c r="D93" s="10" t="s">
        <v>114</v>
      </c>
      <c r="E93" s="10" t="s">
        <v>32</v>
      </c>
      <c r="F93" s="10" t="s">
        <v>50</v>
      </c>
      <c r="G93" s="10" t="s">
        <v>59</v>
      </c>
      <c r="H93" s="11" t="n">
        <v>7828904</v>
      </c>
      <c r="I93" s="11" t="n">
        <v>7828904</v>
      </c>
      <c r="J93" s="11" t="n">
        <f aca="false">I93-H93</f>
        <v>0</v>
      </c>
      <c r="K93" s="11" t="n">
        <v>1893812</v>
      </c>
      <c r="L93" s="10" t="n">
        <v>13</v>
      </c>
    </row>
    <row r="94" customFormat="false" ht="15" hidden="false" customHeight="false" outlineLevel="0" collapsed="false">
      <c r="A94" s="10" t="n">
        <v>90</v>
      </c>
      <c r="B94" s="10" t="s">
        <v>267</v>
      </c>
      <c r="C94" s="10" t="s">
        <v>268</v>
      </c>
      <c r="D94" s="10" t="s">
        <v>140</v>
      </c>
      <c r="E94" s="10" t="s">
        <v>30</v>
      </c>
      <c r="F94" s="10" t="s">
        <v>55</v>
      </c>
      <c r="G94" s="10" t="s">
        <v>59</v>
      </c>
      <c r="H94" s="11" t="n">
        <v>7812023</v>
      </c>
      <c r="I94" s="11" t="n">
        <v>7812023</v>
      </c>
      <c r="J94" s="11" t="n">
        <f aca="false">I94-H94</f>
        <v>0</v>
      </c>
      <c r="K94" s="11" t="n">
        <v>1917350</v>
      </c>
      <c r="L94" s="10" t="n">
        <v>16</v>
      </c>
    </row>
    <row r="95" customFormat="false" ht="15" hidden="false" customHeight="false" outlineLevel="0" collapsed="false">
      <c r="A95" s="10" t="n">
        <v>91</v>
      </c>
      <c r="B95" s="10" t="s">
        <v>269</v>
      </c>
      <c r="C95" s="10" t="s">
        <v>270</v>
      </c>
      <c r="D95" s="10" t="s">
        <v>114</v>
      </c>
      <c r="E95" s="10" t="s">
        <v>32</v>
      </c>
      <c r="F95" s="10" t="s">
        <v>104</v>
      </c>
      <c r="G95" s="10" t="s">
        <v>51</v>
      </c>
      <c r="H95" s="11" t="n">
        <v>7487840</v>
      </c>
      <c r="I95" s="11" t="n">
        <v>7487840</v>
      </c>
      <c r="J95" s="11" t="n">
        <f aca="false">I95-H95</f>
        <v>0</v>
      </c>
      <c r="K95" s="11" t="n">
        <v>1719446</v>
      </c>
      <c r="L95" s="10" t="n">
        <v>17</v>
      </c>
    </row>
    <row r="96" customFormat="false" ht="15" hidden="false" customHeight="false" outlineLevel="0" collapsed="false">
      <c r="A96" s="10" t="n">
        <v>92</v>
      </c>
      <c r="B96" s="10" t="s">
        <v>271</v>
      </c>
      <c r="C96" s="10" t="s">
        <v>272</v>
      </c>
      <c r="D96" s="10" t="s">
        <v>149</v>
      </c>
      <c r="E96" s="10" t="s">
        <v>32</v>
      </c>
      <c r="F96" s="10" t="s">
        <v>50</v>
      </c>
      <c r="G96" s="10" t="s">
        <v>51</v>
      </c>
      <c r="H96" s="11" t="n">
        <v>7230593</v>
      </c>
      <c r="I96" s="11" t="n">
        <v>7230593</v>
      </c>
      <c r="J96" s="11" t="n">
        <f aca="false">I96-H96</f>
        <v>0</v>
      </c>
      <c r="K96" s="11" t="n">
        <v>1199973</v>
      </c>
      <c r="L96" s="10" t="n">
        <v>16</v>
      </c>
    </row>
    <row r="97" customFormat="false" ht="15" hidden="false" customHeight="false" outlineLevel="0" collapsed="false">
      <c r="A97" s="10" t="n">
        <v>93</v>
      </c>
      <c r="B97" s="10" t="s">
        <v>273</v>
      </c>
      <c r="C97" s="10" t="s">
        <v>274</v>
      </c>
      <c r="D97" s="10" t="s">
        <v>77</v>
      </c>
      <c r="E97" s="10" t="s">
        <v>32</v>
      </c>
      <c r="F97" s="10" t="s">
        <v>50</v>
      </c>
      <c r="G97" s="10" t="s">
        <v>51</v>
      </c>
      <c r="H97" s="11" t="n">
        <v>7021288</v>
      </c>
      <c r="I97" s="11" t="n">
        <v>7021288</v>
      </c>
      <c r="J97" s="11" t="n">
        <f aca="false">I97-H97</f>
        <v>0</v>
      </c>
      <c r="K97" s="11" t="n">
        <v>1773181</v>
      </c>
      <c r="L97" s="10" t="n">
        <v>17</v>
      </c>
    </row>
    <row r="98" customFormat="false" ht="15" hidden="false" customHeight="false" outlineLevel="0" collapsed="false">
      <c r="A98" s="10" t="n">
        <v>94</v>
      </c>
      <c r="B98" s="10" t="s">
        <v>275</v>
      </c>
      <c r="C98" s="10" t="s">
        <v>276</v>
      </c>
      <c r="D98" s="10" t="s">
        <v>256</v>
      </c>
      <c r="E98" s="10" t="s">
        <v>32</v>
      </c>
      <c r="F98" s="10" t="s">
        <v>55</v>
      </c>
      <c r="G98" s="10" t="s">
        <v>59</v>
      </c>
      <c r="H98" s="11" t="n">
        <v>6966054</v>
      </c>
      <c r="I98" s="11" t="n">
        <v>6966054</v>
      </c>
      <c r="J98" s="11" t="n">
        <f aca="false">I98-H98</f>
        <v>0</v>
      </c>
      <c r="K98" s="11" t="n">
        <v>1739259</v>
      </c>
      <c r="L98" s="10" t="n">
        <v>15</v>
      </c>
    </row>
    <row r="99" customFormat="false" ht="15" hidden="false" customHeight="false" outlineLevel="0" collapsed="false">
      <c r="A99" s="10" t="n">
        <v>95</v>
      </c>
      <c r="B99" s="10" t="s">
        <v>277</v>
      </c>
      <c r="C99" s="10" t="s">
        <v>278</v>
      </c>
      <c r="D99" s="10" t="s">
        <v>159</v>
      </c>
      <c r="E99" s="10" t="s">
        <v>32</v>
      </c>
      <c r="F99" s="10" t="s">
        <v>55</v>
      </c>
      <c r="G99" s="10" t="s">
        <v>59</v>
      </c>
      <c r="H99" s="11" t="n">
        <v>6899222</v>
      </c>
      <c r="I99" s="11" t="n">
        <v>9165896</v>
      </c>
      <c r="J99" s="11" t="n">
        <f aca="false">I99-H99</f>
        <v>2266674</v>
      </c>
      <c r="K99" s="11" t="n">
        <v>1069468</v>
      </c>
      <c r="L99" s="10" t="n">
        <v>16</v>
      </c>
    </row>
    <row r="100" customFormat="false" ht="15" hidden="false" customHeight="false" outlineLevel="0" collapsed="false">
      <c r="A100" s="10" t="n">
        <v>96</v>
      </c>
      <c r="B100" s="10" t="s">
        <v>279</v>
      </c>
      <c r="C100" s="10" t="s">
        <v>280</v>
      </c>
      <c r="D100" s="10" t="s">
        <v>122</v>
      </c>
      <c r="E100" s="10" t="s">
        <v>32</v>
      </c>
      <c r="F100" s="10" t="s">
        <v>55</v>
      </c>
      <c r="G100" s="10" t="s">
        <v>59</v>
      </c>
      <c r="H100" s="11" t="n">
        <v>6770488</v>
      </c>
      <c r="I100" s="11" t="n">
        <v>6770488</v>
      </c>
      <c r="J100" s="11" t="n">
        <f aca="false">I100-H100</f>
        <v>0</v>
      </c>
      <c r="K100" s="11" t="n">
        <v>1539787</v>
      </c>
      <c r="L100" s="10" t="n">
        <v>16</v>
      </c>
    </row>
    <row r="101" customFormat="false" ht="15" hidden="false" customHeight="false" outlineLevel="0" collapsed="false">
      <c r="A101" s="10" t="n">
        <v>97</v>
      </c>
      <c r="B101" s="10" t="s">
        <v>281</v>
      </c>
      <c r="C101" s="10" t="s">
        <v>282</v>
      </c>
      <c r="D101" s="10" t="s">
        <v>92</v>
      </c>
      <c r="E101" s="10" t="s">
        <v>32</v>
      </c>
      <c r="F101" s="10" t="s">
        <v>50</v>
      </c>
      <c r="G101" s="10" t="s">
        <v>59</v>
      </c>
      <c r="H101" s="11" t="n">
        <v>6755672</v>
      </c>
      <c r="I101" s="11" t="n">
        <v>6755672</v>
      </c>
      <c r="J101" s="11" t="n">
        <f aca="false">I101-H101</f>
        <v>0</v>
      </c>
      <c r="K101" s="11" t="n">
        <v>2319917</v>
      </c>
      <c r="L101" s="10" t="n">
        <v>15</v>
      </c>
    </row>
    <row r="102" customFormat="false" ht="15" hidden="false" customHeight="false" outlineLevel="0" collapsed="false">
      <c r="A102" s="10" t="n">
        <v>98</v>
      </c>
      <c r="B102" s="10" t="s">
        <v>283</v>
      </c>
      <c r="C102" s="10" t="s">
        <v>284</v>
      </c>
      <c r="D102" s="10" t="s">
        <v>100</v>
      </c>
      <c r="E102" s="10" t="s">
        <v>32</v>
      </c>
      <c r="F102" s="10" t="s">
        <v>50</v>
      </c>
      <c r="G102" s="10" t="s">
        <v>51</v>
      </c>
      <c r="H102" s="11" t="n">
        <v>6432687</v>
      </c>
      <c r="I102" s="11" t="n">
        <v>6432687</v>
      </c>
      <c r="J102" s="11" t="n">
        <f aca="false">I102-H102</f>
        <v>0</v>
      </c>
      <c r="K102" s="11" t="n">
        <v>1471688</v>
      </c>
      <c r="L102" s="10" t="n">
        <v>15</v>
      </c>
    </row>
    <row r="103" customFormat="false" ht="15" hidden="false" customHeight="false" outlineLevel="0" collapsed="false">
      <c r="A103" s="10" t="n">
        <v>99</v>
      </c>
      <c r="B103" s="10" t="s">
        <v>285</v>
      </c>
      <c r="C103" s="10" t="s">
        <v>286</v>
      </c>
      <c r="D103" s="10" t="s">
        <v>154</v>
      </c>
      <c r="E103" s="10" t="s">
        <v>32</v>
      </c>
      <c r="F103" s="10" t="s">
        <v>55</v>
      </c>
      <c r="G103" s="10" t="s">
        <v>51</v>
      </c>
      <c r="H103" s="11" t="n">
        <v>6355122</v>
      </c>
      <c r="I103" s="11" t="n">
        <v>6355122</v>
      </c>
      <c r="J103" s="11" t="n">
        <f aca="false">I103-H103</f>
        <v>0</v>
      </c>
      <c r="K103" s="11" t="n">
        <v>1188907</v>
      </c>
      <c r="L103" s="10" t="n">
        <v>15</v>
      </c>
    </row>
    <row r="104" customFormat="false" ht="15" hidden="false" customHeight="false" outlineLevel="0" collapsed="false">
      <c r="A104" s="10" t="n">
        <v>100</v>
      </c>
      <c r="B104" s="10" t="s">
        <v>287</v>
      </c>
      <c r="C104" s="10" t="s">
        <v>288</v>
      </c>
      <c r="D104" s="10" t="s">
        <v>224</v>
      </c>
      <c r="E104" s="10" t="s">
        <v>32</v>
      </c>
      <c r="F104" s="10" t="s">
        <v>55</v>
      </c>
      <c r="G104" s="10" t="s">
        <v>59</v>
      </c>
      <c r="H104" s="11" t="n">
        <v>6221448</v>
      </c>
      <c r="I104" s="11" t="n">
        <v>6221448</v>
      </c>
      <c r="J104" s="11" t="n">
        <f aca="false">I104-H104</f>
        <v>0</v>
      </c>
      <c r="K104" s="11" t="n">
        <v>904418</v>
      </c>
      <c r="L104" s="10" t="n">
        <v>17</v>
      </c>
    </row>
    <row r="105" customFormat="false" ht="15" hidden="false" customHeight="false" outlineLevel="0" collapsed="false">
      <c r="A105" s="10" t="n">
        <v>101</v>
      </c>
      <c r="B105" s="10" t="s">
        <v>289</v>
      </c>
      <c r="C105" s="10" t="s">
        <v>290</v>
      </c>
      <c r="D105" s="10" t="s">
        <v>103</v>
      </c>
      <c r="E105" s="10" t="s">
        <v>32</v>
      </c>
      <c r="F105" s="10" t="s">
        <v>50</v>
      </c>
      <c r="G105" s="10" t="s">
        <v>51</v>
      </c>
      <c r="H105" s="11" t="n">
        <v>6210233</v>
      </c>
      <c r="I105" s="11" t="n">
        <v>6210233</v>
      </c>
      <c r="J105" s="11" t="n">
        <f aca="false">I105-H105</f>
        <v>0</v>
      </c>
      <c r="K105" s="11" t="n">
        <v>1133100</v>
      </c>
      <c r="L105" s="10" t="n">
        <v>16</v>
      </c>
    </row>
    <row r="106" customFormat="false" ht="15" hidden="false" customHeight="false" outlineLevel="0" collapsed="false">
      <c r="A106" s="10" t="n">
        <v>102</v>
      </c>
      <c r="B106" s="10" t="s">
        <v>291</v>
      </c>
      <c r="C106" s="10" t="s">
        <v>292</v>
      </c>
      <c r="D106" s="10" t="s">
        <v>122</v>
      </c>
      <c r="E106" s="10" t="s">
        <v>32</v>
      </c>
      <c r="F106" s="10" t="s">
        <v>104</v>
      </c>
      <c r="G106" s="10" t="s">
        <v>51</v>
      </c>
      <c r="H106" s="11" t="n">
        <v>6012142</v>
      </c>
      <c r="I106" s="11" t="n">
        <v>6012142</v>
      </c>
      <c r="J106" s="11" t="n">
        <f aca="false">I106-H106</f>
        <v>0</v>
      </c>
      <c r="K106" s="11" t="n">
        <v>1495673</v>
      </c>
      <c r="L106" s="10" t="n">
        <v>18</v>
      </c>
    </row>
    <row r="107" customFormat="false" ht="15" hidden="false" customHeight="false" outlineLevel="0" collapsed="false">
      <c r="A107" s="10" t="n">
        <v>103</v>
      </c>
      <c r="B107" s="10" t="s">
        <v>293</v>
      </c>
      <c r="C107" s="10" t="s">
        <v>294</v>
      </c>
      <c r="D107" s="10" t="s">
        <v>100</v>
      </c>
      <c r="E107" s="10" t="s">
        <v>32</v>
      </c>
      <c r="F107" s="10" t="s">
        <v>50</v>
      </c>
      <c r="G107" s="10" t="s">
        <v>51</v>
      </c>
      <c r="H107" s="11" t="n">
        <v>5977436</v>
      </c>
      <c r="I107" s="11" t="n">
        <v>5977436</v>
      </c>
      <c r="J107" s="11" t="n">
        <f aca="false">I107-H107</f>
        <v>0</v>
      </c>
      <c r="K107" s="11" t="n">
        <v>1510138</v>
      </c>
      <c r="L107" s="10" t="n">
        <v>16</v>
      </c>
    </row>
    <row r="108" customFormat="false" ht="15" hidden="false" customHeight="false" outlineLevel="0" collapsed="false">
      <c r="A108" s="10" t="n">
        <v>104</v>
      </c>
      <c r="B108" s="10" t="s">
        <v>295</v>
      </c>
      <c r="C108" s="10" t="s">
        <v>296</v>
      </c>
      <c r="D108" s="10" t="s">
        <v>49</v>
      </c>
      <c r="E108" s="10" t="s">
        <v>32</v>
      </c>
      <c r="F108" s="10" t="s">
        <v>50</v>
      </c>
      <c r="G108" s="10" t="s">
        <v>51</v>
      </c>
      <c r="H108" s="11" t="n">
        <v>5859386</v>
      </c>
      <c r="I108" s="11" t="n">
        <v>5859386</v>
      </c>
      <c r="J108" s="11" t="n">
        <f aca="false">I108-H108</f>
        <v>0</v>
      </c>
      <c r="K108" s="11" t="n">
        <v>1401788</v>
      </c>
      <c r="L108" s="10" t="n">
        <v>15</v>
      </c>
    </row>
    <row r="109" customFormat="false" ht="15" hidden="false" customHeight="false" outlineLevel="0" collapsed="false">
      <c r="A109" s="10" t="n">
        <v>105</v>
      </c>
      <c r="B109" s="10" t="s">
        <v>297</v>
      </c>
      <c r="C109" s="10" t="s">
        <v>298</v>
      </c>
      <c r="D109" s="10" t="s">
        <v>299</v>
      </c>
      <c r="E109" s="10" t="s">
        <v>32</v>
      </c>
      <c r="F109" s="10" t="s">
        <v>55</v>
      </c>
      <c r="G109" s="10" t="s">
        <v>59</v>
      </c>
      <c r="H109" s="11" t="n">
        <v>5830673</v>
      </c>
      <c r="I109" s="11" t="n">
        <v>6393397</v>
      </c>
      <c r="J109" s="11" t="n">
        <f aca="false">I109-H109</f>
        <v>562724</v>
      </c>
      <c r="K109" s="11" t="n">
        <v>1394696</v>
      </c>
      <c r="L109" s="10" t="n">
        <v>14</v>
      </c>
    </row>
    <row r="110" customFormat="false" ht="15" hidden="false" customHeight="false" outlineLevel="0" collapsed="false">
      <c r="A110" s="10" t="n">
        <v>106</v>
      </c>
      <c r="B110" s="10" t="s">
        <v>300</v>
      </c>
      <c r="C110" s="10" t="s">
        <v>301</v>
      </c>
      <c r="D110" s="10" t="s">
        <v>114</v>
      </c>
      <c r="E110" s="10" t="s">
        <v>32</v>
      </c>
      <c r="F110" s="10" t="s">
        <v>50</v>
      </c>
      <c r="G110" s="10" t="s">
        <v>59</v>
      </c>
      <c r="H110" s="11" t="n">
        <v>5776180</v>
      </c>
      <c r="I110" s="11" t="n">
        <v>5776180</v>
      </c>
      <c r="J110" s="11" t="n">
        <f aca="false">I110-H110</f>
        <v>0</v>
      </c>
      <c r="K110" s="11" t="n">
        <v>1377069</v>
      </c>
      <c r="L110" s="10" t="n">
        <v>16</v>
      </c>
    </row>
    <row r="111" customFormat="false" ht="15" hidden="false" customHeight="false" outlineLevel="0" collapsed="false">
      <c r="A111" s="10" t="n">
        <v>107</v>
      </c>
      <c r="B111" s="10" t="s">
        <v>302</v>
      </c>
      <c r="C111" s="10" t="s">
        <v>303</v>
      </c>
      <c r="D111" s="10" t="s">
        <v>107</v>
      </c>
      <c r="E111" s="10" t="s">
        <v>32</v>
      </c>
      <c r="F111" s="10" t="s">
        <v>55</v>
      </c>
      <c r="G111" s="10" t="s">
        <v>59</v>
      </c>
      <c r="H111" s="11" t="n">
        <v>5717996</v>
      </c>
      <c r="I111" s="11" t="n">
        <v>5717996</v>
      </c>
      <c r="J111" s="11" t="n">
        <f aca="false">I111-H111</f>
        <v>0</v>
      </c>
      <c r="K111" s="11" t="n">
        <v>1262825</v>
      </c>
      <c r="L111" s="10" t="n">
        <v>15</v>
      </c>
    </row>
    <row r="112" customFormat="false" ht="15" hidden="false" customHeight="false" outlineLevel="0" collapsed="false">
      <c r="A112" s="10" t="n">
        <v>108</v>
      </c>
      <c r="B112" s="10" t="s">
        <v>304</v>
      </c>
      <c r="C112" s="10" t="s">
        <v>305</v>
      </c>
      <c r="D112" s="10" t="s">
        <v>218</v>
      </c>
      <c r="E112" s="10" t="s">
        <v>32</v>
      </c>
      <c r="F112" s="10" t="s">
        <v>55</v>
      </c>
      <c r="G112" s="10" t="s">
        <v>51</v>
      </c>
      <c r="H112" s="11" t="n">
        <v>5621840</v>
      </c>
      <c r="I112" s="11" t="n">
        <v>3874944</v>
      </c>
      <c r="J112" s="11" t="n">
        <f aca="false">I112-H112</f>
        <v>-1746896</v>
      </c>
      <c r="K112" s="11" t="n">
        <v>1166236</v>
      </c>
      <c r="L112" s="10" t="n">
        <v>16</v>
      </c>
    </row>
    <row r="113" customFormat="false" ht="15" hidden="false" customHeight="false" outlineLevel="0" collapsed="false">
      <c r="A113" s="10" t="n">
        <v>109</v>
      </c>
      <c r="B113" s="10" t="s">
        <v>306</v>
      </c>
      <c r="C113" s="10" t="s">
        <v>307</v>
      </c>
      <c r="D113" s="10" t="s">
        <v>100</v>
      </c>
      <c r="E113" s="10" t="s">
        <v>32</v>
      </c>
      <c r="F113" s="10" t="s">
        <v>50</v>
      </c>
      <c r="G113" s="10" t="s">
        <v>51</v>
      </c>
      <c r="H113" s="11" t="n">
        <v>5590356</v>
      </c>
      <c r="I113" s="11" t="n">
        <v>5590356</v>
      </c>
      <c r="J113" s="11" t="n">
        <f aca="false">I113-H113</f>
        <v>0</v>
      </c>
      <c r="K113" s="11" t="n">
        <v>1137072</v>
      </c>
      <c r="L113" s="10" t="n">
        <v>17</v>
      </c>
    </row>
    <row r="114" customFormat="false" ht="15" hidden="false" customHeight="false" outlineLevel="0" collapsed="false">
      <c r="A114" s="10" t="n">
        <v>110</v>
      </c>
      <c r="B114" s="10" t="s">
        <v>308</v>
      </c>
      <c r="C114" s="10" t="s">
        <v>309</v>
      </c>
      <c r="D114" s="10" t="s">
        <v>114</v>
      </c>
      <c r="E114" s="10" t="s">
        <v>32</v>
      </c>
      <c r="F114" s="10" t="s">
        <v>55</v>
      </c>
      <c r="G114" s="10" t="s">
        <v>51</v>
      </c>
      <c r="H114" s="11" t="n">
        <v>5566763</v>
      </c>
      <c r="I114" s="11" t="n">
        <v>5566763</v>
      </c>
      <c r="J114" s="11" t="n">
        <f aca="false">I114-H114</f>
        <v>0</v>
      </c>
      <c r="K114" s="11" t="n">
        <v>1098350</v>
      </c>
      <c r="L114" s="10" t="n">
        <v>15</v>
      </c>
    </row>
    <row r="115" customFormat="false" ht="15" hidden="false" customHeight="false" outlineLevel="0" collapsed="false">
      <c r="A115" s="10" t="n">
        <v>111</v>
      </c>
      <c r="B115" s="10" t="s">
        <v>310</v>
      </c>
      <c r="C115" s="10" t="s">
        <v>310</v>
      </c>
      <c r="D115" s="10" t="s">
        <v>193</v>
      </c>
      <c r="E115" s="10" t="s">
        <v>32</v>
      </c>
      <c r="F115" s="10" t="s">
        <v>50</v>
      </c>
      <c r="G115" s="10" t="s">
        <v>59</v>
      </c>
      <c r="H115" s="11" t="n">
        <v>5415376</v>
      </c>
      <c r="I115" s="11" t="n">
        <v>5415376</v>
      </c>
      <c r="J115" s="11" t="n">
        <f aca="false">I115-H115</f>
        <v>0</v>
      </c>
      <c r="K115" s="11" t="n">
        <v>1357399</v>
      </c>
      <c r="L115" s="10" t="n">
        <v>16</v>
      </c>
    </row>
    <row r="116" customFormat="false" ht="15" hidden="false" customHeight="false" outlineLevel="0" collapsed="false">
      <c r="A116" s="10" t="n">
        <v>112</v>
      </c>
      <c r="B116" s="10" t="s">
        <v>311</v>
      </c>
      <c r="C116" s="10" t="s">
        <v>312</v>
      </c>
      <c r="D116" s="10" t="s">
        <v>313</v>
      </c>
      <c r="E116" s="10" t="s">
        <v>32</v>
      </c>
      <c r="F116" s="10" t="s">
        <v>55</v>
      </c>
      <c r="G116" s="10" t="s">
        <v>59</v>
      </c>
      <c r="H116" s="11" t="n">
        <v>5338081</v>
      </c>
      <c r="I116" s="11" t="n">
        <v>10002990</v>
      </c>
      <c r="J116" s="11" t="n">
        <f aca="false">I116-H116</f>
        <v>4664909</v>
      </c>
      <c r="K116" s="11" t="n">
        <v>631897</v>
      </c>
      <c r="L116" s="10" t="n">
        <v>16</v>
      </c>
    </row>
    <row r="117" customFormat="false" ht="15" hidden="false" customHeight="false" outlineLevel="0" collapsed="false">
      <c r="A117" s="10" t="n">
        <v>113</v>
      </c>
      <c r="B117" s="10" t="s">
        <v>314</v>
      </c>
      <c r="C117" s="10" t="s">
        <v>315</v>
      </c>
      <c r="D117" s="10" t="s">
        <v>100</v>
      </c>
      <c r="E117" s="10" t="s">
        <v>32</v>
      </c>
      <c r="F117" s="10" t="s">
        <v>104</v>
      </c>
      <c r="G117" s="10" t="s">
        <v>51</v>
      </c>
      <c r="H117" s="11" t="n">
        <v>5328384</v>
      </c>
      <c r="I117" s="11" t="n">
        <v>5328384</v>
      </c>
      <c r="J117" s="11" t="n">
        <f aca="false">I117-H117</f>
        <v>0</v>
      </c>
      <c r="K117" s="11" t="n">
        <v>1251735</v>
      </c>
      <c r="L117" s="10" t="n">
        <v>21</v>
      </c>
    </row>
    <row r="118" customFormat="false" ht="15" hidden="false" customHeight="false" outlineLevel="0" collapsed="false">
      <c r="A118" s="10" t="n">
        <v>114</v>
      </c>
      <c r="B118" s="10" t="s">
        <v>316</v>
      </c>
      <c r="C118" s="10" t="s">
        <v>317</v>
      </c>
      <c r="D118" s="10" t="s">
        <v>318</v>
      </c>
      <c r="E118" s="10" t="s">
        <v>32</v>
      </c>
      <c r="F118" s="10" t="s">
        <v>55</v>
      </c>
      <c r="G118" s="10" t="s">
        <v>59</v>
      </c>
      <c r="H118" s="11" t="n">
        <v>5295924</v>
      </c>
      <c r="I118" s="11" t="n">
        <v>6124714</v>
      </c>
      <c r="J118" s="11" t="n">
        <f aca="false">I118-H118</f>
        <v>828790</v>
      </c>
      <c r="K118" s="11" t="n">
        <v>1150854</v>
      </c>
      <c r="L118" s="10" t="n">
        <v>14</v>
      </c>
    </row>
    <row r="119" customFormat="false" ht="15" hidden="false" customHeight="false" outlineLevel="0" collapsed="false">
      <c r="A119" s="10" t="n">
        <v>115</v>
      </c>
      <c r="B119" s="10" t="s">
        <v>319</v>
      </c>
      <c r="C119" s="10" t="s">
        <v>320</v>
      </c>
      <c r="D119" s="10" t="s">
        <v>313</v>
      </c>
      <c r="E119" s="10" t="s">
        <v>32</v>
      </c>
      <c r="F119" s="10" t="s">
        <v>55</v>
      </c>
      <c r="G119" s="10" t="s">
        <v>59</v>
      </c>
      <c r="H119" s="11" t="n">
        <v>5053831</v>
      </c>
      <c r="I119" s="11" t="n">
        <v>8966087</v>
      </c>
      <c r="J119" s="11" t="n">
        <f aca="false">I119-H119</f>
        <v>3912256</v>
      </c>
      <c r="K119" s="11" t="n">
        <v>1778314</v>
      </c>
      <c r="L119" s="10" t="n">
        <v>14</v>
      </c>
    </row>
    <row r="120" customFormat="false" ht="15" hidden="false" customHeight="false" outlineLevel="0" collapsed="false">
      <c r="A120" s="10" t="n">
        <v>116</v>
      </c>
      <c r="B120" s="10" t="s">
        <v>321</v>
      </c>
      <c r="C120" s="10" t="s">
        <v>322</v>
      </c>
      <c r="D120" s="10" t="s">
        <v>65</v>
      </c>
      <c r="E120" s="10" t="s">
        <v>32</v>
      </c>
      <c r="F120" s="10" t="s">
        <v>55</v>
      </c>
      <c r="G120" s="10" t="s">
        <v>59</v>
      </c>
      <c r="H120" s="11" t="n">
        <v>5041794</v>
      </c>
      <c r="I120" s="11" t="n">
        <v>5041794</v>
      </c>
      <c r="J120" s="11" t="n">
        <f aca="false">I120-H120</f>
        <v>0</v>
      </c>
      <c r="K120" s="11" t="n">
        <v>1546883</v>
      </c>
      <c r="L120" s="10" t="n">
        <v>17</v>
      </c>
    </row>
    <row r="121" customFormat="false" ht="15" hidden="false" customHeight="false" outlineLevel="0" collapsed="false">
      <c r="A121" s="10" t="n">
        <v>117</v>
      </c>
      <c r="B121" s="10" t="s">
        <v>323</v>
      </c>
      <c r="C121" s="10" t="s">
        <v>324</v>
      </c>
      <c r="D121" s="10" t="s">
        <v>65</v>
      </c>
      <c r="E121" s="10" t="s">
        <v>32</v>
      </c>
      <c r="F121" s="10" t="s">
        <v>55</v>
      </c>
      <c r="G121" s="10" t="s">
        <v>51</v>
      </c>
      <c r="H121" s="11" t="n">
        <v>5021145</v>
      </c>
      <c r="I121" s="11" t="n">
        <v>5021145</v>
      </c>
      <c r="J121" s="11" t="n">
        <f aca="false">I121-H121</f>
        <v>0</v>
      </c>
      <c r="K121" s="11" t="n">
        <v>1357746</v>
      </c>
      <c r="L121" s="10" t="n">
        <v>16</v>
      </c>
    </row>
    <row r="122" customFormat="false" ht="15" hidden="false" customHeight="false" outlineLevel="0" collapsed="false">
      <c r="A122" s="10" t="n">
        <v>118</v>
      </c>
      <c r="B122" s="10" t="s">
        <v>325</v>
      </c>
      <c r="C122" s="10" t="s">
        <v>326</v>
      </c>
      <c r="D122" s="10" t="s">
        <v>80</v>
      </c>
      <c r="E122" s="10" t="s">
        <v>32</v>
      </c>
      <c r="F122" s="10" t="s">
        <v>55</v>
      </c>
      <c r="G122" s="10" t="s">
        <v>59</v>
      </c>
      <c r="H122" s="11" t="n">
        <v>5003621</v>
      </c>
      <c r="I122" s="11" t="n">
        <v>5349479</v>
      </c>
      <c r="J122" s="11" t="n">
        <f aca="false">I122-H122</f>
        <v>345858</v>
      </c>
      <c r="K122" s="11" t="n">
        <v>711889</v>
      </c>
      <c r="L122" s="10" t="n">
        <v>16</v>
      </c>
    </row>
    <row r="123" customFormat="false" ht="15" hidden="false" customHeight="false" outlineLevel="0" collapsed="false">
      <c r="A123" s="10" t="n">
        <v>119</v>
      </c>
      <c r="B123" s="10" t="s">
        <v>327</v>
      </c>
      <c r="C123" s="10" t="s">
        <v>328</v>
      </c>
      <c r="D123" s="10" t="s">
        <v>140</v>
      </c>
      <c r="E123" s="10" t="s">
        <v>32</v>
      </c>
      <c r="F123" s="10" t="s">
        <v>55</v>
      </c>
      <c r="G123" s="10" t="s">
        <v>59</v>
      </c>
      <c r="H123" s="11" t="n">
        <v>4829626</v>
      </c>
      <c r="I123" s="11" t="n">
        <v>4829626</v>
      </c>
      <c r="J123" s="11" t="n">
        <f aca="false">I123-H123</f>
        <v>0</v>
      </c>
      <c r="K123" s="11" t="n">
        <v>1221675</v>
      </c>
      <c r="L123" s="10" t="n">
        <v>15</v>
      </c>
    </row>
    <row r="124" customFormat="false" ht="15" hidden="false" customHeight="false" outlineLevel="0" collapsed="false">
      <c r="A124" s="10" t="n">
        <v>120</v>
      </c>
      <c r="B124" s="10" t="s">
        <v>329</v>
      </c>
      <c r="C124" s="10" t="s">
        <v>330</v>
      </c>
      <c r="D124" s="10" t="s">
        <v>54</v>
      </c>
      <c r="E124" s="10" t="s">
        <v>32</v>
      </c>
      <c r="F124" s="10" t="s">
        <v>50</v>
      </c>
      <c r="G124" s="10" t="s">
        <v>51</v>
      </c>
      <c r="H124" s="11" t="n">
        <v>4676086</v>
      </c>
      <c r="I124" s="11" t="n">
        <v>5483080</v>
      </c>
      <c r="J124" s="11" t="n">
        <f aca="false">I124-H124</f>
        <v>806994</v>
      </c>
      <c r="K124" s="11" t="n">
        <v>875089</v>
      </c>
      <c r="L124" s="10" t="n">
        <v>20</v>
      </c>
    </row>
    <row r="125" customFormat="false" ht="15" hidden="false" customHeight="false" outlineLevel="0" collapsed="false">
      <c r="A125" s="10" t="n">
        <v>121</v>
      </c>
      <c r="B125" s="10" t="s">
        <v>331</v>
      </c>
      <c r="C125" s="10" t="s">
        <v>332</v>
      </c>
      <c r="D125" s="10" t="s">
        <v>54</v>
      </c>
      <c r="E125" s="10" t="s">
        <v>32</v>
      </c>
      <c r="F125" s="10" t="s">
        <v>104</v>
      </c>
      <c r="G125" s="10" t="s">
        <v>51</v>
      </c>
      <c r="H125" s="11" t="n">
        <v>4647356</v>
      </c>
      <c r="I125" s="11" t="n">
        <v>5844431</v>
      </c>
      <c r="J125" s="11" t="n">
        <f aca="false">I125-H125</f>
        <v>1197075</v>
      </c>
      <c r="K125" s="11" t="n">
        <v>1107040</v>
      </c>
      <c r="L125" s="10" t="n">
        <v>17</v>
      </c>
    </row>
    <row r="126" customFormat="false" ht="15" hidden="false" customHeight="false" outlineLevel="0" collapsed="false">
      <c r="A126" s="10" t="n">
        <v>122</v>
      </c>
      <c r="B126" s="10" t="s">
        <v>333</v>
      </c>
      <c r="C126" s="10" t="s">
        <v>334</v>
      </c>
      <c r="D126" s="10" t="s">
        <v>122</v>
      </c>
      <c r="E126" s="10" t="s">
        <v>32</v>
      </c>
      <c r="F126" s="10" t="s">
        <v>50</v>
      </c>
      <c r="G126" s="10" t="s">
        <v>51</v>
      </c>
      <c r="H126" s="11" t="n">
        <v>4608622</v>
      </c>
      <c r="I126" s="11" t="n">
        <v>4608622</v>
      </c>
      <c r="J126" s="11" t="n">
        <f aca="false">I126-H126</f>
        <v>0</v>
      </c>
      <c r="K126" s="11" t="n">
        <v>1085673</v>
      </c>
      <c r="L126" s="10" t="n">
        <v>14</v>
      </c>
    </row>
    <row r="127" customFormat="false" ht="15" hidden="false" customHeight="false" outlineLevel="0" collapsed="false">
      <c r="A127" s="10" t="n">
        <v>123</v>
      </c>
      <c r="B127" s="10" t="s">
        <v>335</v>
      </c>
      <c r="C127" s="10" t="s">
        <v>336</v>
      </c>
      <c r="D127" s="10" t="s">
        <v>100</v>
      </c>
      <c r="E127" s="10" t="s">
        <v>32</v>
      </c>
      <c r="F127" s="10" t="s">
        <v>50</v>
      </c>
      <c r="G127" s="10" t="s">
        <v>59</v>
      </c>
      <c r="H127" s="11" t="n">
        <v>4583984</v>
      </c>
      <c r="I127" s="11" t="n">
        <v>4583984</v>
      </c>
      <c r="J127" s="11" t="n">
        <f aca="false">I127-H127</f>
        <v>0</v>
      </c>
      <c r="K127" s="11" t="n">
        <v>580234</v>
      </c>
      <c r="L127" s="10" t="n">
        <v>21</v>
      </c>
    </row>
    <row r="128" customFormat="false" ht="15" hidden="false" customHeight="false" outlineLevel="0" collapsed="false">
      <c r="A128" s="10" t="n">
        <v>124</v>
      </c>
      <c r="B128" s="10" t="s">
        <v>337</v>
      </c>
      <c r="C128" s="10" t="s">
        <v>338</v>
      </c>
      <c r="D128" s="10" t="s">
        <v>100</v>
      </c>
      <c r="E128" s="10" t="s">
        <v>32</v>
      </c>
      <c r="F128" s="10" t="s">
        <v>55</v>
      </c>
      <c r="G128" s="10" t="s">
        <v>59</v>
      </c>
      <c r="H128" s="11" t="n">
        <v>4478222</v>
      </c>
      <c r="I128" s="11" t="n">
        <v>4478222</v>
      </c>
      <c r="J128" s="11" t="n">
        <f aca="false">I128-H128</f>
        <v>0</v>
      </c>
      <c r="K128" s="11" t="n">
        <v>943796</v>
      </c>
      <c r="L128" s="10" t="n">
        <v>18</v>
      </c>
    </row>
    <row r="129" customFormat="false" ht="15" hidden="false" customHeight="false" outlineLevel="0" collapsed="false">
      <c r="A129" s="10" t="n">
        <v>125</v>
      </c>
      <c r="B129" s="10" t="s">
        <v>339</v>
      </c>
      <c r="C129" s="10" t="s">
        <v>340</v>
      </c>
      <c r="D129" s="10" t="s">
        <v>114</v>
      </c>
      <c r="E129" s="10" t="s">
        <v>32</v>
      </c>
      <c r="F129" s="10" t="s">
        <v>104</v>
      </c>
      <c r="G129" s="10" t="s">
        <v>59</v>
      </c>
      <c r="H129" s="11" t="n">
        <v>4408806</v>
      </c>
      <c r="I129" s="11" t="n">
        <v>4408806</v>
      </c>
      <c r="J129" s="11" t="n">
        <f aca="false">I129-H129</f>
        <v>0</v>
      </c>
      <c r="K129" s="11" t="n">
        <v>996345</v>
      </c>
      <c r="L129" s="10" t="n">
        <v>17</v>
      </c>
    </row>
    <row r="130" customFormat="false" ht="15" hidden="false" customHeight="false" outlineLevel="0" collapsed="false">
      <c r="A130" s="10" t="n">
        <v>126</v>
      </c>
      <c r="B130" s="10" t="s">
        <v>341</v>
      </c>
      <c r="C130" s="10" t="s">
        <v>342</v>
      </c>
      <c r="D130" s="10" t="s">
        <v>343</v>
      </c>
      <c r="E130" s="10" t="s">
        <v>32</v>
      </c>
      <c r="F130" s="10" t="s">
        <v>55</v>
      </c>
      <c r="G130" s="10" t="s">
        <v>59</v>
      </c>
      <c r="H130" s="11" t="n">
        <v>4349840</v>
      </c>
      <c r="I130" s="11" t="n">
        <v>4349840</v>
      </c>
      <c r="J130" s="11" t="n">
        <f aca="false">I130-H130</f>
        <v>0</v>
      </c>
      <c r="K130" s="11" t="n">
        <v>788987</v>
      </c>
      <c r="L130" s="10" t="n">
        <v>16</v>
      </c>
    </row>
    <row r="131" customFormat="false" ht="15" hidden="false" customHeight="false" outlineLevel="0" collapsed="false">
      <c r="A131" s="10" t="n">
        <v>127</v>
      </c>
      <c r="B131" s="10" t="s">
        <v>344</v>
      </c>
      <c r="C131" s="10" t="s">
        <v>345</v>
      </c>
      <c r="D131" s="10" t="s">
        <v>167</v>
      </c>
      <c r="E131" s="10" t="s">
        <v>32</v>
      </c>
      <c r="F131" s="10" t="s">
        <v>55</v>
      </c>
      <c r="G131" s="10" t="s">
        <v>59</v>
      </c>
      <c r="H131" s="11" t="n">
        <v>4336028</v>
      </c>
      <c r="I131" s="11" t="n">
        <v>6640383</v>
      </c>
      <c r="J131" s="11" t="n">
        <f aca="false">I131-H131</f>
        <v>2304355</v>
      </c>
      <c r="K131" s="11" t="n">
        <v>1338862</v>
      </c>
      <c r="L131" s="10" t="n">
        <v>14</v>
      </c>
    </row>
    <row r="132" customFormat="false" ht="15" hidden="false" customHeight="false" outlineLevel="0" collapsed="false">
      <c r="A132" s="10" t="n">
        <v>128</v>
      </c>
      <c r="B132" s="10" t="s">
        <v>346</v>
      </c>
      <c r="C132" s="10" t="s">
        <v>347</v>
      </c>
      <c r="D132" s="10" t="s">
        <v>49</v>
      </c>
      <c r="E132" s="10" t="s">
        <v>32</v>
      </c>
      <c r="F132" s="10" t="s">
        <v>50</v>
      </c>
      <c r="G132" s="10" t="s">
        <v>51</v>
      </c>
      <c r="H132" s="11" t="n">
        <v>4334986</v>
      </c>
      <c r="I132" s="11" t="n">
        <v>4334986</v>
      </c>
      <c r="J132" s="11" t="n">
        <f aca="false">I132-H132</f>
        <v>0</v>
      </c>
      <c r="K132" s="11" t="n">
        <v>650180</v>
      </c>
      <c r="L132" s="10" t="n">
        <v>14</v>
      </c>
    </row>
    <row r="133" customFormat="false" ht="15" hidden="false" customHeight="false" outlineLevel="0" collapsed="false">
      <c r="A133" s="10" t="n">
        <v>129</v>
      </c>
      <c r="B133" s="10" t="s">
        <v>348</v>
      </c>
      <c r="C133" s="10" t="s">
        <v>349</v>
      </c>
      <c r="D133" s="10" t="s">
        <v>54</v>
      </c>
      <c r="E133" s="10" t="s">
        <v>32</v>
      </c>
      <c r="F133" s="10" t="s">
        <v>55</v>
      </c>
      <c r="G133" s="10" t="s">
        <v>59</v>
      </c>
      <c r="H133" s="11" t="n">
        <v>4288223</v>
      </c>
      <c r="I133" s="11" t="n">
        <v>4299003</v>
      </c>
      <c r="J133" s="11" t="n">
        <f aca="false">I133-H133</f>
        <v>10780</v>
      </c>
      <c r="K133" s="11" t="n">
        <v>1152303</v>
      </c>
      <c r="L133" s="10" t="n">
        <v>16</v>
      </c>
    </row>
    <row r="134" customFormat="false" ht="15" hidden="false" customHeight="false" outlineLevel="0" collapsed="false">
      <c r="A134" s="10" t="n">
        <v>130</v>
      </c>
      <c r="B134" s="10" t="s">
        <v>350</v>
      </c>
      <c r="C134" s="10" t="s">
        <v>351</v>
      </c>
      <c r="D134" s="10" t="s">
        <v>83</v>
      </c>
      <c r="E134" s="10" t="s">
        <v>32</v>
      </c>
      <c r="F134" s="10" t="s">
        <v>50</v>
      </c>
      <c r="G134" s="10" t="s">
        <v>51</v>
      </c>
      <c r="H134" s="11" t="n">
        <v>4280448</v>
      </c>
      <c r="I134" s="11" t="n">
        <v>4280448</v>
      </c>
      <c r="J134" s="11" t="n">
        <f aca="false">I134-H134</f>
        <v>0</v>
      </c>
      <c r="K134" s="11" t="n">
        <v>866335</v>
      </c>
      <c r="L134" s="10" t="n">
        <v>16</v>
      </c>
    </row>
    <row r="135" customFormat="false" ht="15" hidden="false" customHeight="false" outlineLevel="0" collapsed="false">
      <c r="A135" s="10" t="n">
        <v>131</v>
      </c>
      <c r="B135" s="10" t="s">
        <v>352</v>
      </c>
      <c r="C135" s="10" t="s">
        <v>353</v>
      </c>
      <c r="D135" s="10" t="s">
        <v>174</v>
      </c>
      <c r="E135" s="10" t="s">
        <v>32</v>
      </c>
      <c r="F135" s="10" t="s">
        <v>104</v>
      </c>
      <c r="G135" s="10" t="s">
        <v>51</v>
      </c>
      <c r="H135" s="11" t="n">
        <v>4275182</v>
      </c>
      <c r="I135" s="11" t="n">
        <v>4275182</v>
      </c>
      <c r="J135" s="11" t="n">
        <f aca="false">I135-H135</f>
        <v>0</v>
      </c>
      <c r="K135" s="11" t="n">
        <v>1171719</v>
      </c>
      <c r="L135" s="10" t="n">
        <v>12</v>
      </c>
    </row>
    <row r="136" customFormat="false" ht="15" hidden="false" customHeight="false" outlineLevel="0" collapsed="false">
      <c r="A136" s="10" t="n">
        <v>132</v>
      </c>
      <c r="B136" s="10" t="s">
        <v>354</v>
      </c>
      <c r="C136" s="10" t="s">
        <v>355</v>
      </c>
      <c r="D136" s="10" t="s">
        <v>49</v>
      </c>
      <c r="E136" s="10" t="s">
        <v>32</v>
      </c>
      <c r="F136" s="10" t="s">
        <v>55</v>
      </c>
      <c r="G136" s="10" t="s">
        <v>59</v>
      </c>
      <c r="H136" s="11" t="n">
        <v>4263532</v>
      </c>
      <c r="I136" s="11" t="n">
        <v>4263532</v>
      </c>
      <c r="J136" s="11" t="n">
        <f aca="false">I136-H136</f>
        <v>0</v>
      </c>
      <c r="K136" s="11" t="n">
        <v>1228210</v>
      </c>
      <c r="L136" s="10" t="n">
        <v>15</v>
      </c>
    </row>
    <row r="137" customFormat="false" ht="15" hidden="false" customHeight="false" outlineLevel="0" collapsed="false">
      <c r="A137" s="10" t="n">
        <v>133</v>
      </c>
      <c r="B137" s="10" t="s">
        <v>356</v>
      </c>
      <c r="C137" s="10" t="s">
        <v>357</v>
      </c>
      <c r="D137" s="10" t="s">
        <v>100</v>
      </c>
      <c r="E137" s="10" t="s">
        <v>32</v>
      </c>
      <c r="F137" s="10" t="s">
        <v>50</v>
      </c>
      <c r="G137" s="10" t="s">
        <v>59</v>
      </c>
      <c r="H137" s="11" t="n">
        <v>4248011</v>
      </c>
      <c r="I137" s="11" t="n">
        <v>4248011</v>
      </c>
      <c r="J137" s="11" t="n">
        <f aca="false">I137-H137</f>
        <v>0</v>
      </c>
      <c r="K137" s="11" t="n">
        <v>1021718</v>
      </c>
      <c r="L137" s="10" t="n">
        <v>16</v>
      </c>
    </row>
    <row r="138" customFormat="false" ht="15" hidden="false" customHeight="false" outlineLevel="0" collapsed="false">
      <c r="A138" s="10" t="n">
        <v>134</v>
      </c>
      <c r="B138" s="10" t="s">
        <v>358</v>
      </c>
      <c r="C138" s="10" t="s">
        <v>359</v>
      </c>
      <c r="D138" s="10" t="s">
        <v>114</v>
      </c>
      <c r="E138" s="10" t="s">
        <v>32</v>
      </c>
      <c r="F138" s="10" t="s">
        <v>55</v>
      </c>
      <c r="G138" s="10" t="s">
        <v>59</v>
      </c>
      <c r="H138" s="11" t="n">
        <v>4218097</v>
      </c>
      <c r="I138" s="11" t="n">
        <v>4218097</v>
      </c>
      <c r="J138" s="11" t="n">
        <f aca="false">I138-H138</f>
        <v>0</v>
      </c>
      <c r="K138" s="11" t="n">
        <v>1441256</v>
      </c>
      <c r="L138" s="10" t="n">
        <v>19</v>
      </c>
    </row>
    <row r="139" customFormat="false" ht="15" hidden="false" customHeight="false" outlineLevel="0" collapsed="false">
      <c r="A139" s="10" t="n">
        <v>135</v>
      </c>
      <c r="B139" s="10" t="s">
        <v>360</v>
      </c>
      <c r="C139" s="10" t="s">
        <v>361</v>
      </c>
      <c r="D139" s="10" t="s">
        <v>100</v>
      </c>
      <c r="E139" s="10" t="s">
        <v>32</v>
      </c>
      <c r="F139" s="10" t="s">
        <v>50</v>
      </c>
      <c r="G139" s="10" t="s">
        <v>51</v>
      </c>
      <c r="H139" s="11" t="n">
        <v>4203536</v>
      </c>
      <c r="I139" s="11" t="n">
        <v>4203536</v>
      </c>
      <c r="J139" s="11" t="n">
        <f aca="false">I139-H139</f>
        <v>0</v>
      </c>
      <c r="K139" s="11" t="n">
        <v>756726</v>
      </c>
      <c r="L139" s="10" t="n">
        <v>15</v>
      </c>
    </row>
    <row r="140" customFormat="false" ht="15" hidden="false" customHeight="false" outlineLevel="0" collapsed="false">
      <c r="A140" s="10" t="n">
        <v>136</v>
      </c>
      <c r="B140" s="10" t="s">
        <v>362</v>
      </c>
      <c r="C140" s="10" t="s">
        <v>363</v>
      </c>
      <c r="D140" s="10" t="s">
        <v>49</v>
      </c>
      <c r="E140" s="10" t="s">
        <v>32</v>
      </c>
      <c r="F140" s="10" t="s">
        <v>104</v>
      </c>
      <c r="G140" s="10" t="s">
        <v>51</v>
      </c>
      <c r="H140" s="11" t="n">
        <v>4073711</v>
      </c>
      <c r="I140" s="11" t="n">
        <v>4073711</v>
      </c>
      <c r="J140" s="11" t="n">
        <f aca="false">I140-H140</f>
        <v>0</v>
      </c>
      <c r="K140" s="11" t="n">
        <v>746560</v>
      </c>
      <c r="L140" s="10" t="n">
        <v>15</v>
      </c>
    </row>
    <row r="141" customFormat="false" ht="15" hidden="false" customHeight="false" outlineLevel="0" collapsed="false">
      <c r="A141" s="10" t="n">
        <v>137</v>
      </c>
      <c r="B141" s="10" t="s">
        <v>364</v>
      </c>
      <c r="C141" s="10" t="s">
        <v>365</v>
      </c>
      <c r="D141" s="10" t="s">
        <v>114</v>
      </c>
      <c r="E141" s="10" t="s">
        <v>32</v>
      </c>
      <c r="F141" s="10" t="s">
        <v>50</v>
      </c>
      <c r="G141" s="10" t="s">
        <v>59</v>
      </c>
      <c r="H141" s="11" t="n">
        <v>4053871</v>
      </c>
      <c r="I141" s="11" t="n">
        <v>4627089</v>
      </c>
      <c r="J141" s="11" t="n">
        <f aca="false">I141-H141</f>
        <v>573218</v>
      </c>
      <c r="K141" s="11" t="n">
        <v>529547</v>
      </c>
      <c r="L141" s="10" t="n">
        <v>16</v>
      </c>
    </row>
    <row r="142" customFormat="false" ht="15" hidden="false" customHeight="false" outlineLevel="0" collapsed="false">
      <c r="A142" s="10" t="n">
        <v>138</v>
      </c>
      <c r="B142" s="10" t="s">
        <v>366</v>
      </c>
      <c r="C142" s="10" t="s">
        <v>367</v>
      </c>
      <c r="D142" s="10" t="s">
        <v>193</v>
      </c>
      <c r="E142" s="10" t="s">
        <v>32</v>
      </c>
      <c r="F142" s="10" t="s">
        <v>104</v>
      </c>
      <c r="G142" s="10" t="s">
        <v>51</v>
      </c>
      <c r="H142" s="11" t="n">
        <v>4052982</v>
      </c>
      <c r="I142" s="11" t="n">
        <v>4052982</v>
      </c>
      <c r="J142" s="11" t="n">
        <f aca="false">I142-H142</f>
        <v>0</v>
      </c>
      <c r="K142" s="11" t="n">
        <v>822870</v>
      </c>
      <c r="L142" s="10" t="n">
        <v>15</v>
      </c>
    </row>
    <row r="143" customFormat="false" ht="15" hidden="false" customHeight="false" outlineLevel="0" collapsed="false">
      <c r="A143" s="10" t="n">
        <v>139</v>
      </c>
      <c r="B143" s="10" t="s">
        <v>368</v>
      </c>
      <c r="C143" s="10" t="s">
        <v>369</v>
      </c>
      <c r="D143" s="10" t="s">
        <v>77</v>
      </c>
      <c r="E143" s="10" t="s">
        <v>32</v>
      </c>
      <c r="F143" s="10" t="s">
        <v>50</v>
      </c>
      <c r="G143" s="10" t="s">
        <v>59</v>
      </c>
      <c r="H143" s="11" t="n">
        <v>4010459</v>
      </c>
      <c r="I143" s="11" t="n">
        <v>4010459</v>
      </c>
      <c r="J143" s="11" t="n">
        <f aca="false">I143-H143</f>
        <v>0</v>
      </c>
      <c r="K143" s="11" t="n">
        <v>904087</v>
      </c>
      <c r="L143" s="10" t="n">
        <v>15</v>
      </c>
    </row>
    <row r="144" customFormat="false" ht="15" hidden="false" customHeight="false" outlineLevel="0" collapsed="false">
      <c r="A144" s="10" t="n">
        <v>140</v>
      </c>
      <c r="B144" s="10" t="s">
        <v>370</v>
      </c>
      <c r="C144" s="10" t="s">
        <v>371</v>
      </c>
      <c r="D144" s="10" t="s">
        <v>77</v>
      </c>
      <c r="E144" s="10" t="s">
        <v>32</v>
      </c>
      <c r="F144" s="10" t="s">
        <v>50</v>
      </c>
      <c r="G144" s="10" t="s">
        <v>51</v>
      </c>
      <c r="H144" s="11" t="n">
        <v>3870120</v>
      </c>
      <c r="I144" s="11" t="n">
        <v>3870120</v>
      </c>
      <c r="J144" s="11" t="n">
        <f aca="false">I144-H144</f>
        <v>0</v>
      </c>
      <c r="K144" s="11" t="n">
        <v>706462</v>
      </c>
      <c r="L144" s="10" t="n">
        <v>16</v>
      </c>
    </row>
    <row r="145" customFormat="false" ht="15" hidden="false" customHeight="false" outlineLevel="0" collapsed="false">
      <c r="A145" s="10" t="n">
        <v>141</v>
      </c>
      <c r="B145" s="10" t="s">
        <v>372</v>
      </c>
      <c r="C145" s="10" t="s">
        <v>373</v>
      </c>
      <c r="D145" s="10" t="s">
        <v>49</v>
      </c>
      <c r="E145" s="10" t="s">
        <v>32</v>
      </c>
      <c r="F145" s="10" t="s">
        <v>50</v>
      </c>
      <c r="G145" s="10" t="s">
        <v>51</v>
      </c>
      <c r="H145" s="11" t="n">
        <v>3847143</v>
      </c>
      <c r="I145" s="11" t="n">
        <v>4052910</v>
      </c>
      <c r="J145" s="11" t="n">
        <f aca="false">I145-H145</f>
        <v>205767</v>
      </c>
      <c r="K145" s="11" t="n">
        <v>632163</v>
      </c>
      <c r="L145" s="10" t="n">
        <v>18</v>
      </c>
    </row>
    <row r="146" customFormat="false" ht="15" hidden="false" customHeight="false" outlineLevel="0" collapsed="false">
      <c r="A146" s="10" t="n">
        <v>142</v>
      </c>
      <c r="B146" s="10" t="s">
        <v>374</v>
      </c>
      <c r="C146" s="10" t="s">
        <v>375</v>
      </c>
      <c r="D146" s="10" t="s">
        <v>100</v>
      </c>
      <c r="E146" s="10" t="s">
        <v>32</v>
      </c>
      <c r="F146" s="10" t="s">
        <v>50</v>
      </c>
      <c r="G146" s="10" t="s">
        <v>51</v>
      </c>
      <c r="H146" s="11" t="n">
        <v>3836972</v>
      </c>
      <c r="I146" s="11" t="n">
        <v>4593847</v>
      </c>
      <c r="J146" s="11" t="n">
        <f aca="false">I146-H146</f>
        <v>756875</v>
      </c>
      <c r="K146" s="11" t="n">
        <v>701975</v>
      </c>
      <c r="L146" s="10" t="n">
        <v>15</v>
      </c>
    </row>
    <row r="147" customFormat="false" ht="15" hidden="false" customHeight="false" outlineLevel="0" collapsed="false">
      <c r="A147" s="10" t="n">
        <v>143</v>
      </c>
      <c r="B147" s="10" t="s">
        <v>376</v>
      </c>
      <c r="C147" s="10" t="s">
        <v>377</v>
      </c>
      <c r="D147" s="10" t="s">
        <v>122</v>
      </c>
      <c r="E147" s="10" t="s">
        <v>32</v>
      </c>
      <c r="F147" s="10" t="s">
        <v>50</v>
      </c>
      <c r="G147" s="10" t="s">
        <v>51</v>
      </c>
      <c r="H147" s="11" t="n">
        <v>3832568</v>
      </c>
      <c r="I147" s="11" t="n">
        <v>3832568</v>
      </c>
      <c r="J147" s="11" t="n">
        <f aca="false">I147-H147</f>
        <v>0</v>
      </c>
      <c r="K147" s="11" t="n">
        <v>936493</v>
      </c>
      <c r="L147" s="10" t="n">
        <v>16</v>
      </c>
    </row>
    <row r="148" customFormat="false" ht="15" hidden="false" customHeight="false" outlineLevel="0" collapsed="false">
      <c r="A148" s="10" t="n">
        <v>144</v>
      </c>
      <c r="B148" s="10" t="s">
        <v>378</v>
      </c>
      <c r="C148" s="10" t="s">
        <v>379</v>
      </c>
      <c r="D148" s="10" t="s">
        <v>54</v>
      </c>
      <c r="E148" s="10" t="s">
        <v>32</v>
      </c>
      <c r="F148" s="10" t="s">
        <v>55</v>
      </c>
      <c r="G148" s="10" t="s">
        <v>59</v>
      </c>
      <c r="H148" s="11" t="n">
        <v>3799042</v>
      </c>
      <c r="I148" s="11" t="n">
        <v>5010353</v>
      </c>
      <c r="J148" s="11" t="n">
        <f aca="false">I148-H148</f>
        <v>1211311</v>
      </c>
      <c r="K148" s="11" t="n">
        <v>1316708</v>
      </c>
      <c r="L148" s="10" t="n">
        <v>15</v>
      </c>
    </row>
    <row r="149" customFormat="false" ht="15" hidden="false" customHeight="false" outlineLevel="0" collapsed="false">
      <c r="A149" s="10" t="n">
        <v>145</v>
      </c>
      <c r="B149" s="10" t="s">
        <v>380</v>
      </c>
      <c r="C149" s="10" t="s">
        <v>381</v>
      </c>
      <c r="D149" s="10" t="s">
        <v>117</v>
      </c>
      <c r="E149" s="10" t="s">
        <v>32</v>
      </c>
      <c r="F149" s="10" t="s">
        <v>104</v>
      </c>
      <c r="G149" s="10" t="s">
        <v>51</v>
      </c>
      <c r="H149" s="11" t="n">
        <v>3796957</v>
      </c>
      <c r="I149" s="11" t="n">
        <v>3796957</v>
      </c>
      <c r="J149" s="11" t="n">
        <f aca="false">I149-H149</f>
        <v>0</v>
      </c>
      <c r="K149" s="11" t="n">
        <v>706113</v>
      </c>
      <c r="L149" s="10" t="n">
        <v>18</v>
      </c>
    </row>
    <row r="150" customFormat="false" ht="15" hidden="false" customHeight="false" outlineLevel="0" collapsed="false">
      <c r="A150" s="10" t="n">
        <v>146</v>
      </c>
      <c r="B150" s="10" t="s">
        <v>382</v>
      </c>
      <c r="C150" s="10" t="s">
        <v>383</v>
      </c>
      <c r="D150" s="10" t="s">
        <v>256</v>
      </c>
      <c r="E150" s="10" t="s">
        <v>32</v>
      </c>
      <c r="F150" s="10" t="s">
        <v>50</v>
      </c>
      <c r="G150" s="10" t="s">
        <v>51</v>
      </c>
      <c r="H150" s="11" t="n">
        <v>3783572</v>
      </c>
      <c r="I150" s="11" t="n">
        <v>3783572</v>
      </c>
      <c r="J150" s="11" t="n">
        <f aca="false">I150-H150</f>
        <v>0</v>
      </c>
      <c r="K150" s="11" t="n">
        <v>630998</v>
      </c>
      <c r="L150" s="10" t="n">
        <v>15</v>
      </c>
    </row>
    <row r="151" customFormat="false" ht="15" hidden="false" customHeight="false" outlineLevel="0" collapsed="false">
      <c r="A151" s="10" t="n">
        <v>147</v>
      </c>
      <c r="B151" s="10" t="s">
        <v>384</v>
      </c>
      <c r="C151" s="10" t="s">
        <v>385</v>
      </c>
      <c r="D151" s="10" t="s">
        <v>149</v>
      </c>
      <c r="E151" s="10" t="s">
        <v>32</v>
      </c>
      <c r="F151" s="10" t="s">
        <v>104</v>
      </c>
      <c r="G151" s="10" t="s">
        <v>59</v>
      </c>
      <c r="H151" s="11" t="n">
        <v>3751968</v>
      </c>
      <c r="I151" s="11" t="n">
        <v>3751968</v>
      </c>
      <c r="J151" s="11" t="n">
        <f aca="false">I151-H151</f>
        <v>0</v>
      </c>
      <c r="K151" s="11" t="n">
        <v>1290363</v>
      </c>
      <c r="L151" s="10" t="n">
        <v>17</v>
      </c>
    </row>
    <row r="152" customFormat="false" ht="15" hidden="false" customHeight="false" outlineLevel="0" collapsed="false">
      <c r="A152" s="10" t="n">
        <v>148</v>
      </c>
      <c r="B152" s="10" t="s">
        <v>386</v>
      </c>
      <c r="C152" s="10" t="s">
        <v>387</v>
      </c>
      <c r="D152" s="10" t="s">
        <v>181</v>
      </c>
      <c r="E152" s="10" t="s">
        <v>32</v>
      </c>
      <c r="F152" s="10" t="s">
        <v>55</v>
      </c>
      <c r="G152" s="10" t="s">
        <v>59</v>
      </c>
      <c r="H152" s="11" t="n">
        <v>3751341</v>
      </c>
      <c r="I152" s="11" t="n">
        <v>3751341</v>
      </c>
      <c r="J152" s="11" t="n">
        <f aca="false">I152-H152</f>
        <v>0</v>
      </c>
      <c r="K152" s="11" t="n">
        <v>815282</v>
      </c>
      <c r="L152" s="10" t="n">
        <v>17</v>
      </c>
    </row>
    <row r="153" customFormat="false" ht="15" hidden="false" customHeight="false" outlineLevel="0" collapsed="false">
      <c r="A153" s="10" t="n">
        <v>149</v>
      </c>
      <c r="B153" s="10" t="s">
        <v>388</v>
      </c>
      <c r="C153" s="10" t="s">
        <v>389</v>
      </c>
      <c r="D153" s="10" t="s">
        <v>65</v>
      </c>
      <c r="E153" s="10" t="s">
        <v>32</v>
      </c>
      <c r="F153" s="10" t="s">
        <v>55</v>
      </c>
      <c r="G153" s="10" t="s">
        <v>59</v>
      </c>
      <c r="H153" s="11" t="n">
        <v>3747767</v>
      </c>
      <c r="I153" s="11" t="n">
        <v>7644864</v>
      </c>
      <c r="J153" s="11" t="n">
        <f aca="false">I153-H153</f>
        <v>3897097</v>
      </c>
      <c r="K153" s="11" t="n">
        <v>819850</v>
      </c>
      <c r="L153" s="10" t="n">
        <v>16</v>
      </c>
    </row>
    <row r="154" customFormat="false" ht="15" hidden="false" customHeight="false" outlineLevel="0" collapsed="false">
      <c r="A154" s="10" t="n">
        <v>150</v>
      </c>
      <c r="B154" s="10" t="s">
        <v>390</v>
      </c>
      <c r="C154" s="10" t="s">
        <v>391</v>
      </c>
      <c r="D154" s="10" t="s">
        <v>224</v>
      </c>
      <c r="E154" s="10" t="s">
        <v>32</v>
      </c>
      <c r="F154" s="10" t="s">
        <v>50</v>
      </c>
      <c r="G154" s="10" t="s">
        <v>51</v>
      </c>
      <c r="H154" s="11" t="n">
        <v>3701414</v>
      </c>
      <c r="I154" s="11" t="n">
        <v>3701414</v>
      </c>
      <c r="J154" s="11" t="n">
        <f aca="false">I154-H154</f>
        <v>0</v>
      </c>
      <c r="K154" s="11" t="n">
        <v>563676</v>
      </c>
      <c r="L154" s="10" t="n">
        <v>13</v>
      </c>
    </row>
    <row r="155" customFormat="false" ht="15" hidden="false" customHeight="false" outlineLevel="0" collapsed="false">
      <c r="A155" s="10" t="n">
        <v>151</v>
      </c>
      <c r="B155" s="10" t="s">
        <v>392</v>
      </c>
      <c r="C155" s="10" t="s">
        <v>393</v>
      </c>
      <c r="D155" s="10" t="s">
        <v>49</v>
      </c>
      <c r="E155" s="10" t="s">
        <v>32</v>
      </c>
      <c r="F155" s="10" t="s">
        <v>104</v>
      </c>
      <c r="G155" s="10" t="s">
        <v>59</v>
      </c>
      <c r="H155" s="11" t="n">
        <v>3701192</v>
      </c>
      <c r="I155" s="11" t="n">
        <v>3701192</v>
      </c>
      <c r="J155" s="11" t="n">
        <f aca="false">I155-H155</f>
        <v>0</v>
      </c>
      <c r="K155" s="11" t="n">
        <v>772366</v>
      </c>
      <c r="L155" s="10" t="n">
        <v>14</v>
      </c>
    </row>
    <row r="156" customFormat="false" ht="15" hidden="false" customHeight="false" outlineLevel="0" collapsed="false">
      <c r="A156" s="10" t="n">
        <v>152</v>
      </c>
      <c r="B156" s="10" t="s">
        <v>394</v>
      </c>
      <c r="C156" s="10" t="s">
        <v>395</v>
      </c>
      <c r="D156" s="10" t="s">
        <v>100</v>
      </c>
      <c r="E156" s="10" t="s">
        <v>32</v>
      </c>
      <c r="F156" s="10" t="s">
        <v>50</v>
      </c>
      <c r="G156" s="10" t="s">
        <v>59</v>
      </c>
      <c r="H156" s="11" t="n">
        <v>3633627</v>
      </c>
      <c r="I156" s="11" t="n">
        <v>3633627</v>
      </c>
      <c r="J156" s="11" t="n">
        <f aca="false">I156-H156</f>
        <v>0</v>
      </c>
      <c r="K156" s="11" t="n">
        <v>579325</v>
      </c>
      <c r="L156" s="10" t="n">
        <v>16</v>
      </c>
    </row>
    <row r="157" customFormat="false" ht="15" hidden="false" customHeight="false" outlineLevel="0" collapsed="false">
      <c r="A157" s="10" t="n">
        <v>153</v>
      </c>
      <c r="B157" s="10" t="s">
        <v>396</v>
      </c>
      <c r="C157" s="10" t="s">
        <v>397</v>
      </c>
      <c r="D157" s="10" t="s">
        <v>235</v>
      </c>
      <c r="E157" s="10" t="s">
        <v>32</v>
      </c>
      <c r="F157" s="10" t="s">
        <v>55</v>
      </c>
      <c r="G157" s="10" t="s">
        <v>59</v>
      </c>
      <c r="H157" s="11" t="n">
        <v>3593971</v>
      </c>
      <c r="I157" s="11" t="n">
        <v>3593971</v>
      </c>
      <c r="J157" s="11" t="n">
        <f aca="false">I157-H157</f>
        <v>0</v>
      </c>
      <c r="K157" s="11" t="n">
        <v>1045736</v>
      </c>
      <c r="L157" s="10" t="n">
        <v>16</v>
      </c>
    </row>
    <row r="158" customFormat="false" ht="15" hidden="false" customHeight="false" outlineLevel="0" collapsed="false">
      <c r="A158" s="10" t="n">
        <v>154</v>
      </c>
      <c r="B158" s="10" t="s">
        <v>398</v>
      </c>
      <c r="C158" s="10" t="s">
        <v>399</v>
      </c>
      <c r="D158" s="10" t="s">
        <v>159</v>
      </c>
      <c r="E158" s="10" t="s">
        <v>32</v>
      </c>
      <c r="F158" s="10" t="s">
        <v>50</v>
      </c>
      <c r="G158" s="10" t="s">
        <v>51</v>
      </c>
      <c r="H158" s="11" t="n">
        <v>3575365</v>
      </c>
      <c r="I158" s="11" t="n">
        <v>3575365</v>
      </c>
      <c r="J158" s="11" t="n">
        <f aca="false">I158-H158</f>
        <v>0</v>
      </c>
      <c r="K158" s="11" t="n">
        <v>635442</v>
      </c>
      <c r="L158" s="10" t="n">
        <v>18</v>
      </c>
    </row>
    <row r="159" customFormat="false" ht="15" hidden="false" customHeight="false" outlineLevel="0" collapsed="false">
      <c r="A159" s="10" t="n">
        <v>155</v>
      </c>
      <c r="B159" s="10" t="s">
        <v>400</v>
      </c>
      <c r="C159" s="10" t="s">
        <v>401</v>
      </c>
      <c r="D159" s="10" t="s">
        <v>164</v>
      </c>
      <c r="E159" s="10" t="s">
        <v>32</v>
      </c>
      <c r="F159" s="10" t="s">
        <v>50</v>
      </c>
      <c r="G159" s="10" t="s">
        <v>59</v>
      </c>
      <c r="H159" s="11" t="n">
        <v>3573740</v>
      </c>
      <c r="I159" s="11" t="n">
        <v>2458331</v>
      </c>
      <c r="J159" s="11" t="n">
        <f aca="false">I159-H159</f>
        <v>-1115409</v>
      </c>
      <c r="K159" s="11" t="n">
        <v>689036</v>
      </c>
      <c r="L159" s="10" t="n">
        <v>16</v>
      </c>
    </row>
    <row r="160" customFormat="false" ht="15" hidden="false" customHeight="false" outlineLevel="0" collapsed="false">
      <c r="A160" s="10" t="n">
        <v>156</v>
      </c>
      <c r="B160" s="10" t="s">
        <v>402</v>
      </c>
      <c r="C160" s="10" t="s">
        <v>403</v>
      </c>
      <c r="D160" s="10" t="s">
        <v>49</v>
      </c>
      <c r="E160" s="10" t="s">
        <v>32</v>
      </c>
      <c r="F160" s="10" t="s">
        <v>104</v>
      </c>
      <c r="G160" s="10" t="s">
        <v>51</v>
      </c>
      <c r="H160" s="11" t="n">
        <v>3545194</v>
      </c>
      <c r="I160" s="11" t="n">
        <v>3545194</v>
      </c>
      <c r="J160" s="11" t="n">
        <f aca="false">I160-H160</f>
        <v>0</v>
      </c>
      <c r="K160" s="11" t="n">
        <v>696462</v>
      </c>
      <c r="L160" s="10" t="n">
        <v>15</v>
      </c>
    </row>
    <row r="161" customFormat="false" ht="15" hidden="false" customHeight="false" outlineLevel="0" collapsed="false">
      <c r="A161" s="10" t="n">
        <v>157</v>
      </c>
      <c r="B161" s="10" t="s">
        <v>404</v>
      </c>
      <c r="C161" s="10" t="s">
        <v>405</v>
      </c>
      <c r="D161" s="10" t="s">
        <v>80</v>
      </c>
      <c r="E161" s="10" t="s">
        <v>32</v>
      </c>
      <c r="F161" s="10" t="s">
        <v>104</v>
      </c>
      <c r="G161" s="10" t="s">
        <v>51</v>
      </c>
      <c r="H161" s="11" t="n">
        <v>3532803</v>
      </c>
      <c r="I161" s="11" t="n">
        <v>3671957</v>
      </c>
      <c r="J161" s="11" t="n">
        <f aca="false">I161-H161</f>
        <v>139154</v>
      </c>
      <c r="K161" s="11" t="n">
        <v>568838</v>
      </c>
      <c r="L161" s="10" t="n">
        <v>22</v>
      </c>
    </row>
    <row r="162" customFormat="false" ht="15" hidden="false" customHeight="false" outlineLevel="0" collapsed="false">
      <c r="A162" s="10" t="n">
        <v>158</v>
      </c>
      <c r="B162" s="10" t="s">
        <v>406</v>
      </c>
      <c r="C162" s="10" t="s">
        <v>407</v>
      </c>
      <c r="D162" s="10" t="s">
        <v>86</v>
      </c>
      <c r="E162" s="10" t="s">
        <v>32</v>
      </c>
      <c r="F162" s="10" t="s">
        <v>50</v>
      </c>
      <c r="G162" s="10" t="s">
        <v>51</v>
      </c>
      <c r="H162" s="11" t="n">
        <v>3529921</v>
      </c>
      <c r="I162" s="11" t="n">
        <v>3529921</v>
      </c>
      <c r="J162" s="11" t="n">
        <f aca="false">I162-H162</f>
        <v>0</v>
      </c>
      <c r="K162" s="11" t="n">
        <v>810884</v>
      </c>
      <c r="L162" s="10" t="n">
        <v>18</v>
      </c>
    </row>
    <row r="163" customFormat="false" ht="15" hidden="false" customHeight="false" outlineLevel="0" collapsed="false">
      <c r="A163" s="10" t="n">
        <v>159</v>
      </c>
      <c r="B163" s="10" t="s">
        <v>408</v>
      </c>
      <c r="C163" s="10" t="s">
        <v>409</v>
      </c>
      <c r="D163" s="10" t="s">
        <v>410</v>
      </c>
      <c r="E163" s="10" t="s">
        <v>32</v>
      </c>
      <c r="F163" s="10" t="s">
        <v>104</v>
      </c>
      <c r="G163" s="10" t="s">
        <v>59</v>
      </c>
      <c r="H163" s="11" t="n">
        <v>3498484</v>
      </c>
      <c r="I163" s="11" t="n">
        <v>3042961</v>
      </c>
      <c r="J163" s="11" t="n">
        <f aca="false">I163-H163</f>
        <v>-455523</v>
      </c>
      <c r="K163" s="11" t="n">
        <v>222839</v>
      </c>
      <c r="L163" s="10" t="n">
        <v>16</v>
      </c>
    </row>
    <row r="164" customFormat="false" ht="15" hidden="false" customHeight="false" outlineLevel="0" collapsed="false">
      <c r="A164" s="10" t="n">
        <v>160</v>
      </c>
      <c r="B164" s="10" t="s">
        <v>411</v>
      </c>
      <c r="C164" s="10" t="s">
        <v>412</v>
      </c>
      <c r="D164" s="10" t="s">
        <v>77</v>
      </c>
      <c r="E164" s="10" t="s">
        <v>32</v>
      </c>
      <c r="F164" s="10" t="s">
        <v>55</v>
      </c>
      <c r="G164" s="10" t="s">
        <v>59</v>
      </c>
      <c r="H164" s="11" t="n">
        <v>3491498</v>
      </c>
      <c r="I164" s="11" t="n">
        <v>3501498</v>
      </c>
      <c r="J164" s="11" t="n">
        <f aca="false">I164-H164</f>
        <v>10000</v>
      </c>
      <c r="K164" s="11" t="n">
        <v>624510</v>
      </c>
      <c r="L164" s="10" t="n">
        <v>17</v>
      </c>
    </row>
    <row r="165" customFormat="false" ht="15" hidden="false" customHeight="false" outlineLevel="0" collapsed="false">
      <c r="A165" s="10" t="n">
        <v>161</v>
      </c>
      <c r="B165" s="10" t="s">
        <v>413</v>
      </c>
      <c r="C165" s="10" t="s">
        <v>414</v>
      </c>
      <c r="D165" s="10" t="s">
        <v>65</v>
      </c>
      <c r="E165" s="10" t="s">
        <v>32</v>
      </c>
      <c r="F165" s="10" t="s">
        <v>55</v>
      </c>
      <c r="G165" s="10" t="s">
        <v>59</v>
      </c>
      <c r="H165" s="11" t="n">
        <v>3415913</v>
      </c>
      <c r="I165" s="11" t="n">
        <v>3415913</v>
      </c>
      <c r="J165" s="11" t="n">
        <f aca="false">I165-H165</f>
        <v>0</v>
      </c>
      <c r="K165" s="11" t="n">
        <v>604306</v>
      </c>
      <c r="L165" s="10" t="n">
        <v>15</v>
      </c>
    </row>
    <row r="166" customFormat="false" ht="15" hidden="false" customHeight="false" outlineLevel="0" collapsed="false">
      <c r="A166" s="10" t="n">
        <v>162</v>
      </c>
      <c r="B166" s="10" t="s">
        <v>415</v>
      </c>
      <c r="C166" s="10" t="s">
        <v>416</v>
      </c>
      <c r="D166" s="10" t="s">
        <v>167</v>
      </c>
      <c r="E166" s="10" t="s">
        <v>32</v>
      </c>
      <c r="F166" s="10" t="s">
        <v>50</v>
      </c>
      <c r="G166" s="10" t="s">
        <v>51</v>
      </c>
      <c r="H166" s="11" t="n">
        <v>3375756</v>
      </c>
      <c r="I166" s="11" t="n">
        <v>3375756</v>
      </c>
      <c r="J166" s="11" t="n">
        <f aca="false">I166-H166</f>
        <v>0</v>
      </c>
      <c r="K166" s="11" t="n">
        <v>1433511</v>
      </c>
      <c r="L166" s="10" t="n">
        <v>16</v>
      </c>
    </row>
    <row r="167" customFormat="false" ht="15" hidden="false" customHeight="false" outlineLevel="0" collapsed="false">
      <c r="A167" s="10" t="n">
        <v>163</v>
      </c>
      <c r="B167" s="10" t="s">
        <v>417</v>
      </c>
      <c r="C167" s="10" t="s">
        <v>418</v>
      </c>
      <c r="D167" s="10" t="s">
        <v>299</v>
      </c>
      <c r="E167" s="10" t="s">
        <v>32</v>
      </c>
      <c r="F167" s="10" t="s">
        <v>55</v>
      </c>
      <c r="G167" s="10" t="s">
        <v>59</v>
      </c>
      <c r="H167" s="11" t="n">
        <v>3369157</v>
      </c>
      <c r="I167" s="11" t="n">
        <v>3369157</v>
      </c>
      <c r="J167" s="11" t="n">
        <f aca="false">I167-H167</f>
        <v>0</v>
      </c>
      <c r="K167" s="11" t="n">
        <v>929844</v>
      </c>
      <c r="L167" s="10" t="n">
        <v>16</v>
      </c>
    </row>
    <row r="168" customFormat="false" ht="15" hidden="false" customHeight="false" outlineLevel="0" collapsed="false">
      <c r="A168" s="10" t="n">
        <v>164</v>
      </c>
      <c r="B168" s="10" t="s">
        <v>419</v>
      </c>
      <c r="C168" s="10" t="s">
        <v>420</v>
      </c>
      <c r="D168" s="10" t="s">
        <v>174</v>
      </c>
      <c r="E168" s="10" t="s">
        <v>32</v>
      </c>
      <c r="F168" s="10" t="s">
        <v>104</v>
      </c>
      <c r="G168" s="10" t="s">
        <v>59</v>
      </c>
      <c r="H168" s="11" t="n">
        <v>3354932</v>
      </c>
      <c r="I168" s="11" t="n">
        <v>3354932</v>
      </c>
      <c r="J168" s="11" t="n">
        <f aca="false">I168-H168</f>
        <v>0</v>
      </c>
      <c r="K168" s="11" t="n">
        <v>817511</v>
      </c>
      <c r="L168" s="10" t="n">
        <v>16</v>
      </c>
    </row>
    <row r="169" customFormat="false" ht="15" hidden="false" customHeight="false" outlineLevel="0" collapsed="false">
      <c r="A169" s="10" t="n">
        <v>165</v>
      </c>
      <c r="B169" s="10" t="s">
        <v>421</v>
      </c>
      <c r="C169" s="10" t="s">
        <v>422</v>
      </c>
      <c r="D169" s="10" t="s">
        <v>423</v>
      </c>
      <c r="E169" s="10" t="s">
        <v>32</v>
      </c>
      <c r="F169" s="10" t="s">
        <v>104</v>
      </c>
      <c r="G169" s="10" t="s">
        <v>59</v>
      </c>
      <c r="H169" s="11" t="n">
        <v>3348776</v>
      </c>
      <c r="I169" s="11" t="n">
        <v>3348776</v>
      </c>
      <c r="J169" s="11" t="n">
        <f aca="false">I169-H169</f>
        <v>0</v>
      </c>
      <c r="K169" s="11" t="n">
        <v>536116</v>
      </c>
      <c r="L169" s="10" t="n">
        <v>15</v>
      </c>
    </row>
    <row r="170" customFormat="false" ht="15" hidden="false" customHeight="false" outlineLevel="0" collapsed="false">
      <c r="A170" s="10" t="n">
        <v>166</v>
      </c>
      <c r="B170" s="10" t="s">
        <v>424</v>
      </c>
      <c r="C170" s="10" t="s">
        <v>425</v>
      </c>
      <c r="D170" s="10" t="s">
        <v>218</v>
      </c>
      <c r="E170" s="10" t="s">
        <v>32</v>
      </c>
      <c r="F170" s="10" t="s">
        <v>55</v>
      </c>
      <c r="G170" s="10" t="s">
        <v>59</v>
      </c>
      <c r="H170" s="11" t="n">
        <v>3342908</v>
      </c>
      <c r="I170" s="11" t="n">
        <v>3342908</v>
      </c>
      <c r="J170" s="11" t="n">
        <f aca="false">I170-H170</f>
        <v>0</v>
      </c>
      <c r="K170" s="11" t="n">
        <v>639303</v>
      </c>
      <c r="L170" s="10" t="n">
        <v>17</v>
      </c>
    </row>
    <row r="171" customFormat="false" ht="15" hidden="false" customHeight="false" outlineLevel="0" collapsed="false">
      <c r="A171" s="10" t="n">
        <v>167</v>
      </c>
      <c r="B171" s="10" t="s">
        <v>426</v>
      </c>
      <c r="C171" s="10" t="s">
        <v>427</v>
      </c>
      <c r="D171" s="10" t="s">
        <v>58</v>
      </c>
      <c r="E171" s="10" t="s">
        <v>32</v>
      </c>
      <c r="F171" s="10" t="s">
        <v>104</v>
      </c>
      <c r="G171" s="10" t="s">
        <v>51</v>
      </c>
      <c r="H171" s="11" t="n">
        <v>3337787</v>
      </c>
      <c r="I171" s="11" t="n">
        <v>3334211</v>
      </c>
      <c r="J171" s="11" t="n">
        <f aca="false">I171-H171</f>
        <v>-3576</v>
      </c>
      <c r="K171" s="11" t="n">
        <v>820465</v>
      </c>
      <c r="L171" s="10" t="n">
        <v>17</v>
      </c>
    </row>
    <row r="172" customFormat="false" ht="15" hidden="false" customHeight="false" outlineLevel="0" collapsed="false">
      <c r="A172" s="10" t="n">
        <v>168</v>
      </c>
      <c r="B172" s="10" t="s">
        <v>428</v>
      </c>
      <c r="C172" s="10" t="s">
        <v>429</v>
      </c>
      <c r="D172" s="10" t="s">
        <v>83</v>
      </c>
      <c r="E172" s="10" t="s">
        <v>32</v>
      </c>
      <c r="F172" s="10" t="s">
        <v>55</v>
      </c>
      <c r="G172" s="10" t="s">
        <v>59</v>
      </c>
      <c r="H172" s="11" t="n">
        <v>3283470</v>
      </c>
      <c r="I172" s="11" t="n">
        <v>3283470</v>
      </c>
      <c r="J172" s="11" t="n">
        <f aca="false">I172-H172</f>
        <v>0</v>
      </c>
      <c r="K172" s="11" t="n">
        <v>879482</v>
      </c>
      <c r="L172" s="10" t="n">
        <v>15</v>
      </c>
    </row>
    <row r="173" customFormat="false" ht="15" hidden="false" customHeight="false" outlineLevel="0" collapsed="false">
      <c r="A173" s="10" t="n">
        <v>169</v>
      </c>
      <c r="B173" s="10" t="s">
        <v>430</v>
      </c>
      <c r="C173" s="10" t="s">
        <v>431</v>
      </c>
      <c r="D173" s="10" t="s">
        <v>54</v>
      </c>
      <c r="E173" s="10" t="s">
        <v>32</v>
      </c>
      <c r="F173" s="10" t="s">
        <v>104</v>
      </c>
      <c r="G173" s="10" t="s">
        <v>51</v>
      </c>
      <c r="H173" s="11" t="n">
        <v>3262775</v>
      </c>
      <c r="I173" s="11" t="n">
        <v>3262775</v>
      </c>
      <c r="J173" s="11" t="n">
        <f aca="false">I173-H173</f>
        <v>0</v>
      </c>
      <c r="K173" s="11" t="n">
        <v>805378</v>
      </c>
      <c r="L173" s="10" t="n">
        <v>16</v>
      </c>
    </row>
    <row r="174" customFormat="false" ht="15" hidden="false" customHeight="false" outlineLevel="0" collapsed="false">
      <c r="A174" s="10" t="n">
        <v>170</v>
      </c>
      <c r="B174" s="10" t="s">
        <v>432</v>
      </c>
      <c r="C174" s="10" t="s">
        <v>433</v>
      </c>
      <c r="D174" s="10" t="s">
        <v>181</v>
      </c>
      <c r="E174" s="10" t="s">
        <v>32</v>
      </c>
      <c r="F174" s="10" t="s">
        <v>55</v>
      </c>
      <c r="G174" s="10" t="s">
        <v>59</v>
      </c>
      <c r="H174" s="11" t="n">
        <v>3258454</v>
      </c>
      <c r="I174" s="11" t="n">
        <v>3258454</v>
      </c>
      <c r="J174" s="11" t="n">
        <f aca="false">I174-H174</f>
        <v>0</v>
      </c>
      <c r="K174" s="11" t="n">
        <v>664203</v>
      </c>
      <c r="L174" s="10" t="n">
        <v>18</v>
      </c>
    </row>
    <row r="175" customFormat="false" ht="15" hidden="false" customHeight="false" outlineLevel="0" collapsed="false">
      <c r="A175" s="10" t="n">
        <v>171</v>
      </c>
      <c r="B175" s="10" t="s">
        <v>434</v>
      </c>
      <c r="C175" s="10" t="s">
        <v>435</v>
      </c>
      <c r="D175" s="10" t="s">
        <v>193</v>
      </c>
      <c r="E175" s="10" t="s">
        <v>32</v>
      </c>
      <c r="F175" s="10" t="s">
        <v>55</v>
      </c>
      <c r="G175" s="10" t="s">
        <v>59</v>
      </c>
      <c r="H175" s="11" t="n">
        <v>3249057</v>
      </c>
      <c r="I175" s="11" t="n">
        <v>3249057</v>
      </c>
      <c r="J175" s="11" t="n">
        <f aca="false">I175-H175</f>
        <v>0</v>
      </c>
      <c r="K175" s="11" t="n">
        <v>597152</v>
      </c>
      <c r="L175" s="10" t="n">
        <v>16</v>
      </c>
    </row>
    <row r="176" customFormat="false" ht="15" hidden="false" customHeight="false" outlineLevel="0" collapsed="false">
      <c r="A176" s="10" t="n">
        <v>172</v>
      </c>
      <c r="B176" s="10" t="s">
        <v>436</v>
      </c>
      <c r="C176" s="10" t="s">
        <v>437</v>
      </c>
      <c r="D176" s="10" t="s">
        <v>58</v>
      </c>
      <c r="E176" s="10" t="s">
        <v>32</v>
      </c>
      <c r="F176" s="10" t="s">
        <v>50</v>
      </c>
      <c r="G176" s="10" t="s">
        <v>51</v>
      </c>
      <c r="H176" s="11" t="n">
        <v>3212821</v>
      </c>
      <c r="I176" s="11" t="n">
        <v>3212821</v>
      </c>
      <c r="J176" s="11" t="n">
        <f aca="false">I176-H176</f>
        <v>0</v>
      </c>
      <c r="K176" s="11" t="n">
        <v>721923</v>
      </c>
      <c r="L176" s="10" t="n">
        <v>16</v>
      </c>
    </row>
    <row r="177" customFormat="false" ht="15" hidden="false" customHeight="false" outlineLevel="0" collapsed="false">
      <c r="A177" s="10" t="n">
        <v>173</v>
      </c>
      <c r="B177" s="10" t="s">
        <v>438</v>
      </c>
      <c r="C177" s="10" t="s">
        <v>439</v>
      </c>
      <c r="D177" s="10" t="s">
        <v>224</v>
      </c>
      <c r="E177" s="10" t="s">
        <v>32</v>
      </c>
      <c r="F177" s="10" t="s">
        <v>50</v>
      </c>
      <c r="G177" s="10" t="s">
        <v>51</v>
      </c>
      <c r="H177" s="11" t="n">
        <v>3210362</v>
      </c>
      <c r="I177" s="11" t="n">
        <v>3210362</v>
      </c>
      <c r="J177" s="11" t="n">
        <f aca="false">I177-H177</f>
        <v>0</v>
      </c>
      <c r="K177" s="11" t="n">
        <v>422376</v>
      </c>
      <c r="L177" s="10" t="n">
        <v>15</v>
      </c>
    </row>
    <row r="178" customFormat="false" ht="15" hidden="false" customHeight="false" outlineLevel="0" collapsed="false">
      <c r="A178" s="10" t="n">
        <v>174</v>
      </c>
      <c r="B178" s="10" t="s">
        <v>440</v>
      </c>
      <c r="C178" s="10" t="s">
        <v>441</v>
      </c>
      <c r="D178" s="10" t="s">
        <v>442</v>
      </c>
      <c r="E178" s="10" t="s">
        <v>32</v>
      </c>
      <c r="F178" s="10" t="s">
        <v>55</v>
      </c>
      <c r="G178" s="10" t="s">
        <v>59</v>
      </c>
      <c r="H178" s="11" t="n">
        <v>3199708</v>
      </c>
      <c r="I178" s="11" t="n">
        <v>2239771</v>
      </c>
      <c r="J178" s="11" t="n">
        <f aca="false">I178-H178</f>
        <v>-959937</v>
      </c>
      <c r="K178" s="11" t="n">
        <v>650972</v>
      </c>
      <c r="L178" s="10" t="n">
        <v>15</v>
      </c>
    </row>
    <row r="179" customFormat="false" ht="15" hidden="false" customHeight="false" outlineLevel="0" collapsed="false">
      <c r="A179" s="10" t="n">
        <v>175</v>
      </c>
      <c r="B179" s="10" t="s">
        <v>443</v>
      </c>
      <c r="C179" s="10" t="s">
        <v>444</v>
      </c>
      <c r="D179" s="10" t="s">
        <v>218</v>
      </c>
      <c r="E179" s="10" t="s">
        <v>32</v>
      </c>
      <c r="F179" s="10" t="s">
        <v>104</v>
      </c>
      <c r="G179" s="10" t="s">
        <v>59</v>
      </c>
      <c r="H179" s="11" t="n">
        <v>3169273</v>
      </c>
      <c r="I179" s="11" t="n">
        <v>3169273</v>
      </c>
      <c r="J179" s="11" t="n">
        <f aca="false">I179-H179</f>
        <v>0</v>
      </c>
      <c r="K179" s="11" t="n">
        <v>102316</v>
      </c>
      <c r="L179" s="10" t="n">
        <v>15</v>
      </c>
    </row>
    <row r="180" customFormat="false" ht="15" hidden="false" customHeight="false" outlineLevel="0" collapsed="false">
      <c r="A180" s="10" t="n">
        <v>176</v>
      </c>
      <c r="B180" s="10" t="s">
        <v>445</v>
      </c>
      <c r="C180" s="10" t="s">
        <v>446</v>
      </c>
      <c r="D180" s="10" t="s">
        <v>77</v>
      </c>
      <c r="E180" s="10" t="s">
        <v>32</v>
      </c>
      <c r="F180" s="10" t="s">
        <v>104</v>
      </c>
      <c r="G180" s="10" t="s">
        <v>59</v>
      </c>
      <c r="H180" s="11" t="n">
        <v>3167173</v>
      </c>
      <c r="I180" s="11" t="n">
        <v>3167173</v>
      </c>
      <c r="J180" s="11" t="n">
        <f aca="false">I180-H180</f>
        <v>0</v>
      </c>
      <c r="K180" s="11" t="n">
        <v>994903</v>
      </c>
      <c r="L180" s="10" t="n">
        <v>15</v>
      </c>
    </row>
    <row r="181" customFormat="false" ht="15" hidden="false" customHeight="false" outlineLevel="0" collapsed="false">
      <c r="A181" s="10" t="n">
        <v>177</v>
      </c>
      <c r="B181" s="10" t="s">
        <v>447</v>
      </c>
      <c r="C181" s="10" t="s">
        <v>448</v>
      </c>
      <c r="D181" s="10" t="s">
        <v>181</v>
      </c>
      <c r="E181" s="10" t="s">
        <v>32</v>
      </c>
      <c r="F181" s="10" t="s">
        <v>55</v>
      </c>
      <c r="G181" s="10" t="s">
        <v>59</v>
      </c>
      <c r="H181" s="11" t="n">
        <v>3167166</v>
      </c>
      <c r="I181" s="11" t="n">
        <v>3167166</v>
      </c>
      <c r="J181" s="11" t="n">
        <f aca="false">I181-H181</f>
        <v>0</v>
      </c>
      <c r="K181" s="11" t="n">
        <v>446918</v>
      </c>
      <c r="L181" s="10" t="n">
        <v>14</v>
      </c>
    </row>
    <row r="182" customFormat="false" ht="15" hidden="false" customHeight="false" outlineLevel="0" collapsed="false">
      <c r="A182" s="10" t="n">
        <v>178</v>
      </c>
      <c r="B182" s="10" t="s">
        <v>449</v>
      </c>
      <c r="C182" s="10" t="s">
        <v>450</v>
      </c>
      <c r="D182" s="10" t="s">
        <v>122</v>
      </c>
      <c r="E182" s="10" t="s">
        <v>32</v>
      </c>
      <c r="F182" s="10" t="s">
        <v>50</v>
      </c>
      <c r="G182" s="10" t="s">
        <v>51</v>
      </c>
      <c r="H182" s="11" t="n">
        <v>3099674</v>
      </c>
      <c r="I182" s="11" t="n">
        <v>3099674</v>
      </c>
      <c r="J182" s="11" t="n">
        <f aca="false">I182-H182</f>
        <v>0</v>
      </c>
      <c r="K182" s="11" t="n">
        <v>542571</v>
      </c>
      <c r="L182" s="10" t="n">
        <v>14</v>
      </c>
    </row>
    <row r="183" customFormat="false" ht="15" hidden="false" customHeight="false" outlineLevel="0" collapsed="false">
      <c r="A183" s="10" t="n">
        <v>179</v>
      </c>
      <c r="B183" s="10" t="s">
        <v>451</v>
      </c>
      <c r="C183" s="10" t="s">
        <v>452</v>
      </c>
      <c r="D183" s="10" t="s">
        <v>74</v>
      </c>
      <c r="E183" s="10" t="s">
        <v>32</v>
      </c>
      <c r="F183" s="10" t="s">
        <v>50</v>
      </c>
      <c r="G183" s="10" t="s">
        <v>51</v>
      </c>
      <c r="H183" s="11" t="n">
        <v>3090652</v>
      </c>
      <c r="I183" s="11" t="n">
        <v>3100195</v>
      </c>
      <c r="J183" s="11" t="n">
        <f aca="false">I183-H183</f>
        <v>9543</v>
      </c>
      <c r="K183" s="11" t="n">
        <v>597642</v>
      </c>
      <c r="L183" s="10" t="n">
        <v>18</v>
      </c>
    </row>
    <row r="184" customFormat="false" ht="15" hidden="false" customHeight="false" outlineLevel="0" collapsed="false">
      <c r="A184" s="10" t="n">
        <v>180</v>
      </c>
      <c r="B184" s="10" t="s">
        <v>453</v>
      </c>
      <c r="C184" s="10" t="s">
        <v>454</v>
      </c>
      <c r="D184" s="10" t="s">
        <v>54</v>
      </c>
      <c r="E184" s="10" t="s">
        <v>32</v>
      </c>
      <c r="F184" s="10" t="s">
        <v>50</v>
      </c>
      <c r="G184" s="10" t="s">
        <v>59</v>
      </c>
      <c r="H184" s="11" t="n">
        <v>3053344</v>
      </c>
      <c r="I184" s="11" t="n">
        <v>3053344</v>
      </c>
      <c r="J184" s="11" t="n">
        <f aca="false">I184-H184</f>
        <v>0</v>
      </c>
      <c r="K184" s="11" t="n">
        <v>628397</v>
      </c>
      <c r="L184" s="10" t="n">
        <v>17</v>
      </c>
    </row>
    <row r="185" customFormat="false" ht="15" hidden="false" customHeight="false" outlineLevel="0" collapsed="false">
      <c r="A185" s="10" t="n">
        <v>181</v>
      </c>
      <c r="B185" s="10" t="s">
        <v>455</v>
      </c>
      <c r="C185" s="10" t="s">
        <v>456</v>
      </c>
      <c r="D185" s="10" t="s">
        <v>205</v>
      </c>
      <c r="E185" s="10" t="s">
        <v>32</v>
      </c>
      <c r="F185" s="10" t="s">
        <v>104</v>
      </c>
      <c r="G185" s="10" t="s">
        <v>59</v>
      </c>
      <c r="H185" s="11" t="n">
        <v>3039976</v>
      </c>
      <c r="I185" s="11" t="n">
        <v>3039976</v>
      </c>
      <c r="J185" s="11" t="n">
        <f aca="false">I185-H185</f>
        <v>0</v>
      </c>
      <c r="K185" s="11" t="n">
        <v>837291</v>
      </c>
      <c r="L185" s="10" t="n">
        <v>13</v>
      </c>
    </row>
    <row r="186" customFormat="false" ht="15" hidden="false" customHeight="false" outlineLevel="0" collapsed="false">
      <c r="A186" s="10" t="n">
        <v>182</v>
      </c>
      <c r="B186" s="10" t="s">
        <v>457</v>
      </c>
      <c r="C186" s="10" t="s">
        <v>458</v>
      </c>
      <c r="D186" s="10" t="s">
        <v>181</v>
      </c>
      <c r="E186" s="10" t="s">
        <v>32</v>
      </c>
      <c r="F186" s="10" t="s">
        <v>55</v>
      </c>
      <c r="G186" s="10" t="s">
        <v>59</v>
      </c>
      <c r="H186" s="11" t="n">
        <v>3036075</v>
      </c>
      <c r="I186" s="11" t="n">
        <v>3036075</v>
      </c>
      <c r="J186" s="11" t="n">
        <f aca="false">I186-H186</f>
        <v>0</v>
      </c>
      <c r="K186" s="11" t="n">
        <v>815471</v>
      </c>
      <c r="L186" s="10" t="n">
        <v>15</v>
      </c>
    </row>
    <row r="187" customFormat="false" ht="15" hidden="false" customHeight="false" outlineLevel="0" collapsed="false">
      <c r="A187" s="10" t="n">
        <v>183</v>
      </c>
      <c r="B187" s="10" t="s">
        <v>459</v>
      </c>
      <c r="C187" s="10" t="s">
        <v>460</v>
      </c>
      <c r="D187" s="10" t="s">
        <v>71</v>
      </c>
      <c r="E187" s="10" t="s">
        <v>32</v>
      </c>
      <c r="F187" s="10" t="s">
        <v>55</v>
      </c>
      <c r="G187" s="10" t="s">
        <v>59</v>
      </c>
      <c r="H187" s="11" t="n">
        <v>3024737</v>
      </c>
      <c r="I187" s="11" t="n">
        <v>3024737</v>
      </c>
      <c r="J187" s="11" t="n">
        <f aca="false">I187-H187</f>
        <v>0</v>
      </c>
      <c r="K187" s="11" t="n">
        <v>1500642</v>
      </c>
      <c r="L187" s="10" t="n">
        <v>16</v>
      </c>
    </row>
    <row r="188" customFormat="false" ht="15" hidden="false" customHeight="false" outlineLevel="0" collapsed="false">
      <c r="A188" s="10" t="n">
        <v>184</v>
      </c>
      <c r="B188" s="10" t="s">
        <v>461</v>
      </c>
      <c r="C188" s="10" t="s">
        <v>462</v>
      </c>
      <c r="D188" s="10" t="s">
        <v>100</v>
      </c>
      <c r="E188" s="10" t="s">
        <v>32</v>
      </c>
      <c r="F188" s="10" t="s">
        <v>50</v>
      </c>
      <c r="G188" s="10" t="s">
        <v>59</v>
      </c>
      <c r="H188" s="11" t="n">
        <v>3024543</v>
      </c>
      <c r="I188" s="11" t="n">
        <v>3100831</v>
      </c>
      <c r="J188" s="11" t="n">
        <f aca="false">I188-H188</f>
        <v>76288</v>
      </c>
      <c r="K188" s="11" t="n">
        <v>763371</v>
      </c>
      <c r="L188" s="10" t="n">
        <v>19</v>
      </c>
    </row>
    <row r="189" customFormat="false" ht="15" hidden="false" customHeight="false" outlineLevel="0" collapsed="false">
      <c r="A189" s="10" t="n">
        <v>185</v>
      </c>
      <c r="B189" s="10" t="s">
        <v>463</v>
      </c>
      <c r="C189" s="10" t="s">
        <v>464</v>
      </c>
      <c r="D189" s="10" t="s">
        <v>77</v>
      </c>
      <c r="E189" s="10" t="s">
        <v>32</v>
      </c>
      <c r="F189" s="10" t="s">
        <v>104</v>
      </c>
      <c r="G189" s="10" t="s">
        <v>59</v>
      </c>
      <c r="H189" s="11" t="n">
        <v>3008666</v>
      </c>
      <c r="I189" s="11" t="n">
        <v>3008666</v>
      </c>
      <c r="J189" s="11" t="n">
        <f aca="false">I189-H189</f>
        <v>0</v>
      </c>
      <c r="K189" s="11" t="n">
        <v>843904</v>
      </c>
      <c r="L189" s="10" t="n">
        <v>14</v>
      </c>
    </row>
    <row r="190" customFormat="false" ht="15" hidden="false" customHeight="false" outlineLevel="0" collapsed="false">
      <c r="A190" s="10" t="n">
        <v>186</v>
      </c>
      <c r="B190" s="10" t="s">
        <v>465</v>
      </c>
      <c r="C190" s="10" t="s">
        <v>466</v>
      </c>
      <c r="D190" s="10" t="s">
        <v>49</v>
      </c>
      <c r="E190" s="10" t="s">
        <v>32</v>
      </c>
      <c r="F190" s="10" t="s">
        <v>104</v>
      </c>
      <c r="G190" s="10" t="s">
        <v>51</v>
      </c>
      <c r="H190" s="11" t="n">
        <v>2998744</v>
      </c>
      <c r="I190" s="11" t="n">
        <v>2998744</v>
      </c>
      <c r="J190" s="11" t="n">
        <f aca="false">I190-H190</f>
        <v>0</v>
      </c>
      <c r="K190" s="11" t="n">
        <v>425288</v>
      </c>
      <c r="L190" s="10" t="n">
        <v>15</v>
      </c>
    </row>
    <row r="191" customFormat="false" ht="15" hidden="false" customHeight="false" outlineLevel="0" collapsed="false">
      <c r="A191" s="10" t="n">
        <v>187</v>
      </c>
      <c r="B191" s="10" t="s">
        <v>467</v>
      </c>
      <c r="C191" s="10" t="s">
        <v>468</v>
      </c>
      <c r="D191" s="10" t="s">
        <v>114</v>
      </c>
      <c r="E191" s="10" t="s">
        <v>32</v>
      </c>
      <c r="F191" s="10" t="s">
        <v>104</v>
      </c>
      <c r="G191" s="10" t="s">
        <v>51</v>
      </c>
      <c r="H191" s="11" t="n">
        <v>2993447</v>
      </c>
      <c r="I191" s="11" t="n">
        <v>2223463</v>
      </c>
      <c r="J191" s="11" t="n">
        <f aca="false">I191-H191</f>
        <v>-769984</v>
      </c>
      <c r="K191" s="11" t="n">
        <v>551272</v>
      </c>
      <c r="L191" s="10" t="n">
        <v>16</v>
      </c>
    </row>
    <row r="192" customFormat="false" ht="15" hidden="false" customHeight="false" outlineLevel="0" collapsed="false">
      <c r="A192" s="10" t="n">
        <v>188</v>
      </c>
      <c r="B192" s="10" t="s">
        <v>469</v>
      </c>
      <c r="C192" s="10" t="s">
        <v>470</v>
      </c>
      <c r="D192" s="10" t="s">
        <v>68</v>
      </c>
      <c r="E192" s="10" t="s">
        <v>32</v>
      </c>
      <c r="F192" s="10" t="s">
        <v>55</v>
      </c>
      <c r="G192" s="10" t="s">
        <v>59</v>
      </c>
      <c r="H192" s="11" t="n">
        <v>2976729</v>
      </c>
      <c r="I192" s="11" t="n">
        <v>2976729</v>
      </c>
      <c r="J192" s="11" t="n">
        <f aca="false">I192-H192</f>
        <v>0</v>
      </c>
      <c r="K192" s="11" t="n">
        <v>893655</v>
      </c>
      <c r="L192" s="10" t="n">
        <v>18</v>
      </c>
    </row>
    <row r="193" customFormat="false" ht="15" hidden="false" customHeight="false" outlineLevel="0" collapsed="false">
      <c r="A193" s="10" t="n">
        <v>189</v>
      </c>
      <c r="B193" s="10" t="s">
        <v>471</v>
      </c>
      <c r="C193" s="10" t="s">
        <v>472</v>
      </c>
      <c r="D193" s="10" t="s">
        <v>58</v>
      </c>
      <c r="E193" s="10" t="s">
        <v>32</v>
      </c>
      <c r="F193" s="10" t="s">
        <v>104</v>
      </c>
      <c r="G193" s="10" t="s">
        <v>59</v>
      </c>
      <c r="H193" s="11" t="n">
        <v>2973979</v>
      </c>
      <c r="I193" s="11" t="n">
        <v>2973979</v>
      </c>
      <c r="J193" s="11" t="n">
        <f aca="false">I193-H193</f>
        <v>0</v>
      </c>
      <c r="K193" s="11" t="n">
        <v>814439</v>
      </c>
      <c r="L193" s="10" t="n">
        <v>16</v>
      </c>
    </row>
    <row r="194" customFormat="false" ht="15" hidden="false" customHeight="false" outlineLevel="0" collapsed="false">
      <c r="A194" s="10" t="n">
        <v>190</v>
      </c>
      <c r="B194" s="10" t="s">
        <v>473</v>
      </c>
      <c r="C194" s="10" t="s">
        <v>474</v>
      </c>
      <c r="D194" s="10" t="s">
        <v>154</v>
      </c>
      <c r="E194" s="10" t="s">
        <v>32</v>
      </c>
      <c r="F194" s="10" t="s">
        <v>50</v>
      </c>
      <c r="G194" s="10" t="s">
        <v>51</v>
      </c>
      <c r="H194" s="11" t="n">
        <v>2973435</v>
      </c>
      <c r="I194" s="11" t="n">
        <v>2973435</v>
      </c>
      <c r="J194" s="11" t="n">
        <f aca="false">I194-H194</f>
        <v>0</v>
      </c>
      <c r="K194" s="11" t="n">
        <v>949006</v>
      </c>
      <c r="L194" s="10" t="n">
        <v>18</v>
      </c>
    </row>
    <row r="195" customFormat="false" ht="15" hidden="false" customHeight="false" outlineLevel="0" collapsed="false">
      <c r="A195" s="10" t="n">
        <v>191</v>
      </c>
      <c r="B195" s="10" t="s">
        <v>475</v>
      </c>
      <c r="C195" s="10" t="s">
        <v>476</v>
      </c>
      <c r="D195" s="10" t="s">
        <v>122</v>
      </c>
      <c r="E195" s="10" t="s">
        <v>32</v>
      </c>
      <c r="F195" s="10" t="s">
        <v>104</v>
      </c>
      <c r="G195" s="10" t="s">
        <v>51</v>
      </c>
      <c r="H195" s="11" t="n">
        <v>2944796</v>
      </c>
      <c r="I195" s="11" t="n">
        <v>2944796</v>
      </c>
      <c r="J195" s="11" t="n">
        <f aca="false">I195-H195</f>
        <v>0</v>
      </c>
      <c r="K195" s="11" t="n">
        <v>528164</v>
      </c>
      <c r="L195" s="10" t="n">
        <v>15</v>
      </c>
    </row>
    <row r="196" customFormat="false" ht="15" hidden="false" customHeight="false" outlineLevel="0" collapsed="false">
      <c r="A196" s="10" t="n">
        <v>192</v>
      </c>
      <c r="B196" s="10" t="s">
        <v>477</v>
      </c>
      <c r="C196" s="10" t="s">
        <v>478</v>
      </c>
      <c r="D196" s="10" t="s">
        <v>479</v>
      </c>
      <c r="E196" s="10" t="s">
        <v>32</v>
      </c>
      <c r="F196" s="10" t="s">
        <v>50</v>
      </c>
      <c r="G196" s="10" t="s">
        <v>59</v>
      </c>
      <c r="H196" s="11" t="n">
        <v>2943757</v>
      </c>
      <c r="I196" s="11" t="n">
        <v>2943643</v>
      </c>
      <c r="J196" s="11" t="n">
        <f aca="false">I196-H196</f>
        <v>-114</v>
      </c>
      <c r="K196" s="11" t="n">
        <v>436294</v>
      </c>
      <c r="L196" s="10" t="n">
        <v>15</v>
      </c>
    </row>
    <row r="197" customFormat="false" ht="15" hidden="false" customHeight="false" outlineLevel="0" collapsed="false">
      <c r="A197" s="10" t="n">
        <v>193</v>
      </c>
      <c r="B197" s="10" t="s">
        <v>480</v>
      </c>
      <c r="C197" s="10" t="s">
        <v>481</v>
      </c>
      <c r="D197" s="10" t="s">
        <v>100</v>
      </c>
      <c r="E197" s="10" t="s">
        <v>32</v>
      </c>
      <c r="F197" s="10" t="s">
        <v>50</v>
      </c>
      <c r="G197" s="10" t="s">
        <v>59</v>
      </c>
      <c r="H197" s="11" t="n">
        <v>2917272</v>
      </c>
      <c r="I197" s="11" t="n">
        <v>2917272</v>
      </c>
      <c r="J197" s="11" t="n">
        <f aca="false">I197-H197</f>
        <v>0</v>
      </c>
      <c r="K197" s="11" t="n">
        <v>619591</v>
      </c>
      <c r="L197" s="10" t="n">
        <v>15</v>
      </c>
    </row>
    <row r="198" customFormat="false" ht="15" hidden="false" customHeight="false" outlineLevel="0" collapsed="false">
      <c r="A198" s="10" t="n">
        <v>194</v>
      </c>
      <c r="B198" s="10" t="s">
        <v>482</v>
      </c>
      <c r="C198" s="10" t="s">
        <v>483</v>
      </c>
      <c r="D198" s="10" t="s">
        <v>181</v>
      </c>
      <c r="E198" s="10" t="s">
        <v>32</v>
      </c>
      <c r="F198" s="10" t="s">
        <v>55</v>
      </c>
      <c r="G198" s="10" t="s">
        <v>59</v>
      </c>
      <c r="H198" s="11" t="n">
        <v>2901957</v>
      </c>
      <c r="I198" s="11" t="n">
        <v>2901957</v>
      </c>
      <c r="J198" s="11" t="n">
        <f aca="false">I198-H198</f>
        <v>0</v>
      </c>
      <c r="K198" s="11" t="n">
        <v>782309</v>
      </c>
      <c r="L198" s="10" t="n">
        <v>16</v>
      </c>
    </row>
    <row r="199" customFormat="false" ht="15" hidden="false" customHeight="false" outlineLevel="0" collapsed="false">
      <c r="A199" s="10" t="n">
        <v>195</v>
      </c>
      <c r="B199" s="10" t="s">
        <v>484</v>
      </c>
      <c r="C199" s="10" t="s">
        <v>485</v>
      </c>
      <c r="D199" s="10" t="s">
        <v>68</v>
      </c>
      <c r="E199" s="10" t="s">
        <v>32</v>
      </c>
      <c r="F199" s="10" t="s">
        <v>50</v>
      </c>
      <c r="G199" s="10" t="s">
        <v>59</v>
      </c>
      <c r="H199" s="11" t="n">
        <v>2900297</v>
      </c>
      <c r="I199" s="11" t="n">
        <v>2900297</v>
      </c>
      <c r="J199" s="11" t="n">
        <f aca="false">I199-H199</f>
        <v>0</v>
      </c>
      <c r="K199" s="11" t="n">
        <v>854016</v>
      </c>
      <c r="L199" s="10" t="n">
        <v>16</v>
      </c>
    </row>
    <row r="200" customFormat="false" ht="15" hidden="false" customHeight="false" outlineLevel="0" collapsed="false">
      <c r="A200" s="10" t="n">
        <v>196</v>
      </c>
      <c r="B200" s="10" t="s">
        <v>486</v>
      </c>
      <c r="C200" s="10" t="s">
        <v>487</v>
      </c>
      <c r="D200" s="10" t="s">
        <v>65</v>
      </c>
      <c r="E200" s="10" t="s">
        <v>32</v>
      </c>
      <c r="F200" s="10" t="s">
        <v>55</v>
      </c>
      <c r="G200" s="10" t="s">
        <v>59</v>
      </c>
      <c r="H200" s="11" t="n">
        <v>2897731</v>
      </c>
      <c r="I200" s="11" t="n">
        <v>2897731</v>
      </c>
      <c r="J200" s="11" t="n">
        <f aca="false">I200-H200</f>
        <v>0</v>
      </c>
      <c r="K200" s="11" t="n">
        <v>803368</v>
      </c>
      <c r="L200" s="10" t="n">
        <v>16</v>
      </c>
    </row>
    <row r="201" customFormat="false" ht="15" hidden="false" customHeight="false" outlineLevel="0" collapsed="false">
      <c r="A201" s="10" t="n">
        <v>197</v>
      </c>
      <c r="B201" s="10" t="s">
        <v>488</v>
      </c>
      <c r="C201" s="10" t="s">
        <v>489</v>
      </c>
      <c r="D201" s="10" t="s">
        <v>89</v>
      </c>
      <c r="E201" s="10" t="s">
        <v>32</v>
      </c>
      <c r="F201" s="10" t="s">
        <v>50</v>
      </c>
      <c r="G201" s="10" t="s">
        <v>59</v>
      </c>
      <c r="H201" s="11" t="n">
        <v>2879547</v>
      </c>
      <c r="I201" s="11" t="n">
        <v>2879547</v>
      </c>
      <c r="J201" s="11" t="n">
        <f aca="false">I201-H201</f>
        <v>0</v>
      </c>
      <c r="K201" s="11" t="n">
        <v>620665</v>
      </c>
      <c r="L201" s="10" t="n">
        <v>18</v>
      </c>
    </row>
    <row r="202" customFormat="false" ht="15" hidden="false" customHeight="false" outlineLevel="0" collapsed="false">
      <c r="A202" s="10" t="n">
        <v>198</v>
      </c>
      <c r="B202" s="10" t="s">
        <v>490</v>
      </c>
      <c r="C202" s="10" t="s">
        <v>491</v>
      </c>
      <c r="D202" s="10" t="s">
        <v>205</v>
      </c>
      <c r="E202" s="10" t="s">
        <v>32</v>
      </c>
      <c r="F202" s="10" t="s">
        <v>55</v>
      </c>
      <c r="G202" s="10" t="s">
        <v>59</v>
      </c>
      <c r="H202" s="11" t="n">
        <v>2870461</v>
      </c>
      <c r="I202" s="11" t="n">
        <v>2870461</v>
      </c>
      <c r="J202" s="11" t="n">
        <f aca="false">I202-H202</f>
        <v>0</v>
      </c>
      <c r="K202" s="11" t="n">
        <v>509228</v>
      </c>
      <c r="L202" s="10" t="n">
        <v>17</v>
      </c>
    </row>
    <row r="203" customFormat="false" ht="15" hidden="false" customHeight="false" outlineLevel="0" collapsed="false">
      <c r="A203" s="10" t="n">
        <v>199</v>
      </c>
      <c r="B203" s="10" t="s">
        <v>492</v>
      </c>
      <c r="C203" s="10" t="s">
        <v>493</v>
      </c>
      <c r="D203" s="10" t="s">
        <v>74</v>
      </c>
      <c r="E203" s="10" t="s">
        <v>32</v>
      </c>
      <c r="F203" s="10" t="s">
        <v>50</v>
      </c>
      <c r="G203" s="10" t="s">
        <v>59</v>
      </c>
      <c r="H203" s="11" t="n">
        <v>2854803</v>
      </c>
      <c r="I203" s="11" t="n">
        <v>2854803</v>
      </c>
      <c r="J203" s="11" t="n">
        <f aca="false">I203-H203</f>
        <v>0</v>
      </c>
      <c r="K203" s="11" t="n">
        <v>924730</v>
      </c>
      <c r="L203" s="10" t="n">
        <v>15</v>
      </c>
    </row>
    <row r="204" customFormat="false" ht="15" hidden="false" customHeight="false" outlineLevel="0" collapsed="false">
      <c r="A204" s="10" t="n">
        <v>200</v>
      </c>
      <c r="B204" s="10" t="s">
        <v>494</v>
      </c>
      <c r="C204" s="10" t="s">
        <v>494</v>
      </c>
      <c r="D204" s="10" t="s">
        <v>114</v>
      </c>
      <c r="E204" s="10" t="s">
        <v>32</v>
      </c>
      <c r="F204" s="10" t="s">
        <v>104</v>
      </c>
      <c r="G204" s="10" t="s">
        <v>59</v>
      </c>
      <c r="H204" s="11" t="n">
        <v>2835398</v>
      </c>
      <c r="I204" s="11" t="n">
        <v>2603665</v>
      </c>
      <c r="J204" s="11" t="n">
        <f aca="false">I204-H204</f>
        <v>-231733</v>
      </c>
      <c r="K204" s="11" t="n">
        <v>620921</v>
      </c>
      <c r="L204" s="10" t="n">
        <v>16</v>
      </c>
    </row>
    <row r="205" customFormat="false" ht="15" hidden="false" customHeight="false" outlineLevel="0" collapsed="false">
      <c r="A205" s="10" t="n">
        <v>201</v>
      </c>
      <c r="B205" s="10" t="s">
        <v>495</v>
      </c>
      <c r="C205" s="10" t="s">
        <v>496</v>
      </c>
      <c r="D205" s="10" t="s">
        <v>100</v>
      </c>
      <c r="E205" s="10" t="s">
        <v>32</v>
      </c>
      <c r="F205" s="10" t="s">
        <v>55</v>
      </c>
      <c r="G205" s="10" t="s">
        <v>59</v>
      </c>
      <c r="H205" s="11" t="n">
        <v>2830403</v>
      </c>
      <c r="I205" s="11" t="n">
        <v>2830403</v>
      </c>
      <c r="J205" s="11" t="n">
        <f aca="false">I205-H205</f>
        <v>0</v>
      </c>
      <c r="K205" s="11" t="n">
        <v>523786</v>
      </c>
      <c r="L205" s="10" t="n">
        <v>16</v>
      </c>
    </row>
    <row r="206" customFormat="false" ht="15" hidden="false" customHeight="false" outlineLevel="0" collapsed="false">
      <c r="A206" s="10" t="n">
        <v>202</v>
      </c>
      <c r="B206" s="10" t="s">
        <v>497</v>
      </c>
      <c r="C206" s="10" t="s">
        <v>498</v>
      </c>
      <c r="D206" s="10" t="s">
        <v>224</v>
      </c>
      <c r="E206" s="10" t="s">
        <v>32</v>
      </c>
      <c r="F206" s="10" t="s">
        <v>104</v>
      </c>
      <c r="G206" s="10" t="s">
        <v>51</v>
      </c>
      <c r="H206" s="11" t="n">
        <v>2799702</v>
      </c>
      <c r="I206" s="11" t="n">
        <v>2799702</v>
      </c>
      <c r="J206" s="11" t="n">
        <f aca="false">I206-H206</f>
        <v>0</v>
      </c>
      <c r="K206" s="11" t="n">
        <v>561783</v>
      </c>
      <c r="L206" s="10" t="n">
        <v>16</v>
      </c>
    </row>
    <row r="207" customFormat="false" ht="15" hidden="false" customHeight="false" outlineLevel="0" collapsed="false">
      <c r="A207" s="10" t="n">
        <v>203</v>
      </c>
      <c r="B207" s="10" t="s">
        <v>499</v>
      </c>
      <c r="C207" s="10" t="s">
        <v>500</v>
      </c>
      <c r="D207" s="10" t="s">
        <v>68</v>
      </c>
      <c r="E207" s="10" t="s">
        <v>32</v>
      </c>
      <c r="F207" s="10" t="s">
        <v>104</v>
      </c>
      <c r="G207" s="10" t="s">
        <v>59</v>
      </c>
      <c r="H207" s="11" t="n">
        <v>2785564</v>
      </c>
      <c r="I207" s="11" t="n">
        <v>4312531</v>
      </c>
      <c r="J207" s="11" t="n">
        <f aca="false">I207-H207</f>
        <v>1526967</v>
      </c>
      <c r="K207" s="11" t="n">
        <v>836236</v>
      </c>
      <c r="L207" s="10" t="n">
        <v>16</v>
      </c>
    </row>
    <row r="208" customFormat="false" ht="15" hidden="false" customHeight="false" outlineLevel="0" collapsed="false">
      <c r="A208" s="10" t="n">
        <v>204</v>
      </c>
      <c r="B208" s="10" t="s">
        <v>501</v>
      </c>
      <c r="C208" s="10" t="s">
        <v>502</v>
      </c>
      <c r="D208" s="10" t="s">
        <v>100</v>
      </c>
      <c r="E208" s="10" t="s">
        <v>32</v>
      </c>
      <c r="F208" s="10" t="s">
        <v>104</v>
      </c>
      <c r="G208" s="10" t="s">
        <v>59</v>
      </c>
      <c r="H208" s="11" t="n">
        <v>2779115</v>
      </c>
      <c r="I208" s="11" t="n">
        <v>2779115</v>
      </c>
      <c r="J208" s="11" t="n">
        <f aca="false">I208-H208</f>
        <v>0</v>
      </c>
      <c r="K208" s="11" t="n">
        <v>468150</v>
      </c>
      <c r="L208" s="10" t="n">
        <v>16</v>
      </c>
    </row>
    <row r="209" customFormat="false" ht="15" hidden="false" customHeight="false" outlineLevel="0" collapsed="false">
      <c r="A209" s="10" t="n">
        <v>205</v>
      </c>
      <c r="B209" s="10" t="s">
        <v>503</v>
      </c>
      <c r="C209" s="10" t="s">
        <v>504</v>
      </c>
      <c r="D209" s="10" t="s">
        <v>86</v>
      </c>
      <c r="E209" s="10" t="s">
        <v>32</v>
      </c>
      <c r="F209" s="10" t="s">
        <v>50</v>
      </c>
      <c r="G209" s="10" t="s">
        <v>51</v>
      </c>
      <c r="H209" s="11" t="n">
        <v>2778760</v>
      </c>
      <c r="I209" s="11" t="n">
        <v>2778760</v>
      </c>
      <c r="J209" s="11" t="n">
        <f aca="false">I209-H209</f>
        <v>0</v>
      </c>
      <c r="K209" s="11" t="n">
        <v>579180</v>
      </c>
      <c r="L209" s="10" t="n">
        <v>16</v>
      </c>
    </row>
    <row r="210" customFormat="false" ht="15" hidden="false" customHeight="false" outlineLevel="0" collapsed="false">
      <c r="A210" s="10" t="n">
        <v>206</v>
      </c>
      <c r="B210" s="10" t="s">
        <v>505</v>
      </c>
      <c r="C210" s="10" t="s">
        <v>506</v>
      </c>
      <c r="D210" s="10" t="s">
        <v>410</v>
      </c>
      <c r="E210" s="10" t="s">
        <v>32</v>
      </c>
      <c r="F210" s="10" t="s">
        <v>104</v>
      </c>
      <c r="G210" s="10" t="s">
        <v>59</v>
      </c>
      <c r="H210" s="11" t="n">
        <v>2778265</v>
      </c>
      <c r="I210" s="11" t="n">
        <v>2385737</v>
      </c>
      <c r="J210" s="11" t="n">
        <f aca="false">I210-H210</f>
        <v>-392528</v>
      </c>
      <c r="K210" s="11" t="n">
        <v>533007</v>
      </c>
      <c r="L210" s="10" t="n">
        <v>16</v>
      </c>
    </row>
    <row r="211" customFormat="false" ht="15" hidden="false" customHeight="false" outlineLevel="0" collapsed="false">
      <c r="A211" s="10" t="n">
        <v>207</v>
      </c>
      <c r="B211" s="10" t="s">
        <v>507</v>
      </c>
      <c r="C211" s="10" t="s">
        <v>508</v>
      </c>
      <c r="D211" s="10" t="s">
        <v>114</v>
      </c>
      <c r="E211" s="10" t="s">
        <v>32</v>
      </c>
      <c r="F211" s="10" t="s">
        <v>104</v>
      </c>
      <c r="G211" s="10" t="s">
        <v>59</v>
      </c>
      <c r="H211" s="11" t="n">
        <v>2771667</v>
      </c>
      <c r="I211" s="11" t="n">
        <v>2771667</v>
      </c>
      <c r="J211" s="11" t="n">
        <f aca="false">I211-H211</f>
        <v>0</v>
      </c>
      <c r="K211" s="11" t="n">
        <v>781153</v>
      </c>
      <c r="L211" s="10" t="n">
        <v>14</v>
      </c>
    </row>
    <row r="212" customFormat="false" ht="15" hidden="false" customHeight="false" outlineLevel="0" collapsed="false">
      <c r="A212" s="10" t="n">
        <v>208</v>
      </c>
      <c r="B212" s="10" t="s">
        <v>509</v>
      </c>
      <c r="C212" s="10" t="s">
        <v>510</v>
      </c>
      <c r="D212" s="10" t="s">
        <v>83</v>
      </c>
      <c r="E212" s="10" t="s">
        <v>32</v>
      </c>
      <c r="F212" s="10" t="s">
        <v>50</v>
      </c>
      <c r="G212" s="10" t="s">
        <v>51</v>
      </c>
      <c r="H212" s="11" t="n">
        <v>2770794</v>
      </c>
      <c r="I212" s="11" t="n">
        <v>2770794</v>
      </c>
      <c r="J212" s="11" t="n">
        <f aca="false">I212-H212</f>
        <v>0</v>
      </c>
      <c r="K212" s="11" t="n">
        <v>660212</v>
      </c>
      <c r="L212" s="10" t="n">
        <v>15</v>
      </c>
    </row>
    <row r="213" customFormat="false" ht="15" hidden="false" customHeight="false" outlineLevel="0" collapsed="false">
      <c r="A213" s="10" t="n">
        <v>209</v>
      </c>
      <c r="B213" s="10" t="s">
        <v>511</v>
      </c>
      <c r="C213" s="10" t="s">
        <v>512</v>
      </c>
      <c r="D213" s="10" t="s">
        <v>49</v>
      </c>
      <c r="E213" s="10" t="s">
        <v>32</v>
      </c>
      <c r="F213" s="10" t="s">
        <v>50</v>
      </c>
      <c r="G213" s="10" t="s">
        <v>51</v>
      </c>
      <c r="H213" s="11" t="n">
        <v>2741726</v>
      </c>
      <c r="I213" s="11" t="n">
        <v>2741726</v>
      </c>
      <c r="J213" s="11" t="n">
        <f aca="false">I213-H213</f>
        <v>0</v>
      </c>
      <c r="K213" s="11" t="n">
        <v>662021</v>
      </c>
      <c r="L213" s="10" t="n">
        <v>14</v>
      </c>
    </row>
    <row r="214" customFormat="false" ht="15" hidden="false" customHeight="false" outlineLevel="0" collapsed="false">
      <c r="A214" s="10" t="n">
        <v>210</v>
      </c>
      <c r="B214" s="10" t="s">
        <v>513</v>
      </c>
      <c r="C214" s="10" t="s">
        <v>514</v>
      </c>
      <c r="D214" s="10" t="s">
        <v>196</v>
      </c>
      <c r="E214" s="10" t="s">
        <v>32</v>
      </c>
      <c r="F214" s="10" t="s">
        <v>104</v>
      </c>
      <c r="G214" s="10" t="s">
        <v>51</v>
      </c>
      <c r="H214" s="11" t="n">
        <v>2706415</v>
      </c>
      <c r="I214" s="11" t="n">
        <v>2706415</v>
      </c>
      <c r="J214" s="11" t="n">
        <f aca="false">I214-H214</f>
        <v>0</v>
      </c>
      <c r="K214" s="11" t="n">
        <v>737143</v>
      </c>
      <c r="L214" s="10" t="n">
        <v>19</v>
      </c>
    </row>
    <row r="215" customFormat="false" ht="15" hidden="false" customHeight="false" outlineLevel="0" collapsed="false">
      <c r="A215" s="10" t="n">
        <v>211</v>
      </c>
      <c r="B215" s="10" t="s">
        <v>515</v>
      </c>
      <c r="C215" s="10" t="s">
        <v>516</v>
      </c>
      <c r="D215" s="10" t="s">
        <v>140</v>
      </c>
      <c r="E215" s="10" t="s">
        <v>32</v>
      </c>
      <c r="F215" s="10" t="s">
        <v>50</v>
      </c>
      <c r="G215" s="10" t="s">
        <v>51</v>
      </c>
      <c r="H215" s="11" t="n">
        <v>2692685</v>
      </c>
      <c r="I215" s="11" t="n">
        <v>2692685</v>
      </c>
      <c r="J215" s="11" t="n">
        <f aca="false">I215-H215</f>
        <v>0</v>
      </c>
      <c r="K215" s="11" t="n">
        <v>510623</v>
      </c>
      <c r="L215" s="10" t="n">
        <v>18</v>
      </c>
    </row>
    <row r="216" customFormat="false" ht="15" hidden="false" customHeight="false" outlineLevel="0" collapsed="false">
      <c r="A216" s="10" t="n">
        <v>212</v>
      </c>
      <c r="B216" s="10" t="s">
        <v>517</v>
      </c>
      <c r="C216" s="10" t="s">
        <v>518</v>
      </c>
      <c r="D216" s="10" t="s">
        <v>188</v>
      </c>
      <c r="E216" s="10" t="s">
        <v>32</v>
      </c>
      <c r="F216" s="10" t="s">
        <v>50</v>
      </c>
      <c r="G216" s="10" t="s">
        <v>51</v>
      </c>
      <c r="H216" s="11" t="n">
        <v>2656697</v>
      </c>
      <c r="I216" s="11" t="n">
        <v>2656697</v>
      </c>
      <c r="J216" s="11" t="n">
        <f aca="false">I216-H216</f>
        <v>0</v>
      </c>
      <c r="K216" s="11" t="n">
        <v>777598</v>
      </c>
      <c r="L216" s="10" t="n">
        <v>15</v>
      </c>
    </row>
    <row r="217" customFormat="false" ht="15" hidden="false" customHeight="false" outlineLevel="0" collapsed="false">
      <c r="A217" s="10" t="n">
        <v>213</v>
      </c>
      <c r="B217" s="10" t="s">
        <v>519</v>
      </c>
      <c r="C217" s="10" t="s">
        <v>520</v>
      </c>
      <c r="D217" s="10" t="s">
        <v>58</v>
      </c>
      <c r="E217" s="10" t="s">
        <v>32</v>
      </c>
      <c r="F217" s="10" t="s">
        <v>50</v>
      </c>
      <c r="G217" s="10" t="s">
        <v>59</v>
      </c>
      <c r="H217" s="11" t="n">
        <v>2646771</v>
      </c>
      <c r="I217" s="11" t="n">
        <v>3420827</v>
      </c>
      <c r="J217" s="11" t="n">
        <f aca="false">I217-H217</f>
        <v>774056</v>
      </c>
      <c r="K217" s="11" t="n">
        <v>546641</v>
      </c>
      <c r="L217" s="10" t="n">
        <v>15</v>
      </c>
    </row>
    <row r="218" customFormat="false" ht="15" hidden="false" customHeight="false" outlineLevel="0" collapsed="false">
      <c r="A218" s="10" t="n">
        <v>214</v>
      </c>
      <c r="B218" s="10" t="s">
        <v>521</v>
      </c>
      <c r="C218" s="10" t="s">
        <v>522</v>
      </c>
      <c r="D218" s="10" t="s">
        <v>54</v>
      </c>
      <c r="E218" s="10" t="s">
        <v>32</v>
      </c>
      <c r="F218" s="10" t="s">
        <v>50</v>
      </c>
      <c r="G218" s="10" t="s">
        <v>59</v>
      </c>
      <c r="H218" s="11" t="n">
        <v>2645465</v>
      </c>
      <c r="I218" s="11" t="n">
        <v>2645465</v>
      </c>
      <c r="J218" s="11" t="n">
        <f aca="false">I218-H218</f>
        <v>0</v>
      </c>
      <c r="K218" s="11" t="n">
        <v>507639</v>
      </c>
      <c r="L218" s="10" t="n">
        <v>16</v>
      </c>
    </row>
    <row r="219" customFormat="false" ht="15" hidden="false" customHeight="false" outlineLevel="0" collapsed="false">
      <c r="A219" s="10" t="n">
        <v>215</v>
      </c>
      <c r="B219" s="10" t="s">
        <v>523</v>
      </c>
      <c r="C219" s="10" t="s">
        <v>524</v>
      </c>
      <c r="D219" s="10" t="s">
        <v>49</v>
      </c>
      <c r="E219" s="10" t="s">
        <v>32</v>
      </c>
      <c r="F219" s="10" t="s">
        <v>104</v>
      </c>
      <c r="G219" s="10" t="s">
        <v>51</v>
      </c>
      <c r="H219" s="11" t="n">
        <v>2629385</v>
      </c>
      <c r="I219" s="11" t="n">
        <v>2629385</v>
      </c>
      <c r="J219" s="11" t="n">
        <f aca="false">I219-H219</f>
        <v>0</v>
      </c>
      <c r="K219" s="11" t="n">
        <v>400106</v>
      </c>
      <c r="L219" s="10" t="n">
        <v>15</v>
      </c>
    </row>
    <row r="220" customFormat="false" ht="15" hidden="false" customHeight="false" outlineLevel="0" collapsed="false">
      <c r="A220" s="10" t="n">
        <v>216</v>
      </c>
      <c r="B220" s="10" t="s">
        <v>525</v>
      </c>
      <c r="C220" s="10" t="s">
        <v>526</v>
      </c>
      <c r="D220" s="10" t="s">
        <v>181</v>
      </c>
      <c r="E220" s="10" t="s">
        <v>32</v>
      </c>
      <c r="F220" s="10" t="s">
        <v>55</v>
      </c>
      <c r="G220" s="10" t="s">
        <v>59</v>
      </c>
      <c r="H220" s="11" t="n">
        <v>2626397</v>
      </c>
      <c r="I220" s="11" t="n">
        <v>2731737</v>
      </c>
      <c r="J220" s="11" t="n">
        <f aca="false">I220-H220</f>
        <v>105340</v>
      </c>
      <c r="K220" s="11" t="n">
        <v>177602</v>
      </c>
      <c r="L220" s="10" t="n">
        <v>14</v>
      </c>
    </row>
    <row r="221" customFormat="false" ht="15" hidden="false" customHeight="false" outlineLevel="0" collapsed="false">
      <c r="A221" s="10" t="n">
        <v>217</v>
      </c>
      <c r="B221" s="10" t="s">
        <v>527</v>
      </c>
      <c r="C221" s="10" t="s">
        <v>528</v>
      </c>
      <c r="D221" s="10" t="s">
        <v>529</v>
      </c>
      <c r="E221" s="10" t="s">
        <v>32</v>
      </c>
      <c r="F221" s="10" t="s">
        <v>104</v>
      </c>
      <c r="G221" s="10" t="s">
        <v>59</v>
      </c>
      <c r="H221" s="11" t="n">
        <v>2622597</v>
      </c>
      <c r="I221" s="11" t="n">
        <v>2622597</v>
      </c>
      <c r="J221" s="11" t="n">
        <f aca="false">I221-H221</f>
        <v>0</v>
      </c>
      <c r="K221" s="11" t="n">
        <v>742902</v>
      </c>
      <c r="L221" s="10" t="n">
        <v>15</v>
      </c>
    </row>
    <row r="222" customFormat="false" ht="15" hidden="false" customHeight="false" outlineLevel="0" collapsed="false">
      <c r="A222" s="10" t="n">
        <v>218</v>
      </c>
      <c r="B222" s="10" t="s">
        <v>530</v>
      </c>
      <c r="C222" s="10" t="s">
        <v>531</v>
      </c>
      <c r="D222" s="10" t="s">
        <v>65</v>
      </c>
      <c r="E222" s="10" t="s">
        <v>32</v>
      </c>
      <c r="F222" s="10" t="s">
        <v>104</v>
      </c>
      <c r="G222" s="10" t="s">
        <v>59</v>
      </c>
      <c r="H222" s="11" t="n">
        <v>2613774</v>
      </c>
      <c r="I222" s="11" t="n">
        <v>2613774</v>
      </c>
      <c r="J222" s="11" t="n">
        <f aca="false">I222-H222</f>
        <v>0</v>
      </c>
      <c r="K222" s="11" t="n">
        <v>926917</v>
      </c>
      <c r="L222" s="10" t="n">
        <v>18</v>
      </c>
    </row>
    <row r="223" customFormat="false" ht="15" hidden="false" customHeight="false" outlineLevel="0" collapsed="false">
      <c r="A223" s="10" t="n">
        <v>219</v>
      </c>
      <c r="B223" s="10" t="s">
        <v>532</v>
      </c>
      <c r="C223" s="10" t="s">
        <v>533</v>
      </c>
      <c r="D223" s="10" t="s">
        <v>58</v>
      </c>
      <c r="E223" s="10" t="s">
        <v>32</v>
      </c>
      <c r="F223" s="10" t="s">
        <v>50</v>
      </c>
      <c r="G223" s="10" t="s">
        <v>59</v>
      </c>
      <c r="H223" s="11" t="n">
        <v>2606361</v>
      </c>
      <c r="I223" s="11" t="n">
        <v>2606361</v>
      </c>
      <c r="J223" s="11" t="n">
        <f aca="false">I223-H223</f>
        <v>0</v>
      </c>
      <c r="K223" s="11" t="n">
        <v>420722</v>
      </c>
      <c r="L223" s="10" t="n">
        <v>15</v>
      </c>
    </row>
    <row r="224" customFormat="false" ht="15" hidden="false" customHeight="false" outlineLevel="0" collapsed="false">
      <c r="A224" s="10" t="n">
        <v>220</v>
      </c>
      <c r="B224" s="10" t="s">
        <v>534</v>
      </c>
      <c r="C224" s="10" t="s">
        <v>535</v>
      </c>
      <c r="D224" s="10" t="s">
        <v>58</v>
      </c>
      <c r="E224" s="10" t="s">
        <v>32</v>
      </c>
      <c r="F224" s="10" t="s">
        <v>55</v>
      </c>
      <c r="G224" s="10" t="s">
        <v>59</v>
      </c>
      <c r="H224" s="11" t="n">
        <v>2598976</v>
      </c>
      <c r="I224" s="11" t="n">
        <v>2598976</v>
      </c>
      <c r="J224" s="11" t="n">
        <f aca="false">I224-H224</f>
        <v>0</v>
      </c>
      <c r="K224" s="11" t="n">
        <v>694682</v>
      </c>
      <c r="L224" s="10" t="n">
        <v>14</v>
      </c>
    </row>
    <row r="225" customFormat="false" ht="15" hidden="false" customHeight="false" outlineLevel="0" collapsed="false">
      <c r="A225" s="10" t="n">
        <v>221</v>
      </c>
      <c r="B225" s="10" t="s">
        <v>536</v>
      </c>
      <c r="C225" s="10" t="s">
        <v>537</v>
      </c>
      <c r="D225" s="10" t="s">
        <v>83</v>
      </c>
      <c r="E225" s="10" t="s">
        <v>32</v>
      </c>
      <c r="F225" s="10" t="s">
        <v>104</v>
      </c>
      <c r="G225" s="10" t="s">
        <v>59</v>
      </c>
      <c r="H225" s="11" t="n">
        <v>2590785</v>
      </c>
      <c r="I225" s="11" t="n">
        <v>2590785</v>
      </c>
      <c r="J225" s="11" t="n">
        <f aca="false">I225-H225</f>
        <v>0</v>
      </c>
      <c r="K225" s="11" t="n">
        <v>539914</v>
      </c>
      <c r="L225" s="10" t="n">
        <v>15</v>
      </c>
    </row>
    <row r="226" customFormat="false" ht="15" hidden="false" customHeight="false" outlineLevel="0" collapsed="false">
      <c r="A226" s="10" t="n">
        <v>222</v>
      </c>
      <c r="B226" s="10" t="s">
        <v>538</v>
      </c>
      <c r="C226" s="10" t="s">
        <v>539</v>
      </c>
      <c r="D226" s="10" t="s">
        <v>149</v>
      </c>
      <c r="E226" s="10" t="s">
        <v>32</v>
      </c>
      <c r="F226" s="10" t="s">
        <v>50</v>
      </c>
      <c r="G226" s="10" t="s">
        <v>59</v>
      </c>
      <c r="H226" s="11" t="n">
        <v>2590772</v>
      </c>
      <c r="I226" s="11" t="n">
        <v>2590772</v>
      </c>
      <c r="J226" s="11" t="n">
        <f aca="false">I226-H226</f>
        <v>0</v>
      </c>
      <c r="K226" s="11" t="n">
        <v>633128</v>
      </c>
      <c r="L226" s="10" t="n">
        <v>16</v>
      </c>
    </row>
    <row r="227" customFormat="false" ht="15" hidden="false" customHeight="false" outlineLevel="0" collapsed="false">
      <c r="A227" s="10" t="n">
        <v>223</v>
      </c>
      <c r="B227" s="10" t="s">
        <v>540</v>
      </c>
      <c r="C227" s="10" t="s">
        <v>541</v>
      </c>
      <c r="D227" s="10" t="s">
        <v>181</v>
      </c>
      <c r="E227" s="10" t="s">
        <v>32</v>
      </c>
      <c r="F227" s="10" t="s">
        <v>50</v>
      </c>
      <c r="G227" s="10" t="s">
        <v>59</v>
      </c>
      <c r="H227" s="11" t="n">
        <v>2583303</v>
      </c>
      <c r="I227" s="11" t="n">
        <v>2583303</v>
      </c>
      <c r="J227" s="11" t="n">
        <f aca="false">I227-H227</f>
        <v>0</v>
      </c>
      <c r="K227" s="11" t="n">
        <v>614054</v>
      </c>
      <c r="L227" s="10" t="n">
        <v>14</v>
      </c>
    </row>
    <row r="228" customFormat="false" ht="15" hidden="false" customHeight="false" outlineLevel="0" collapsed="false">
      <c r="A228" s="10" t="n">
        <v>224</v>
      </c>
      <c r="B228" s="10" t="s">
        <v>542</v>
      </c>
      <c r="C228" s="10" t="s">
        <v>543</v>
      </c>
      <c r="D228" s="10" t="s">
        <v>181</v>
      </c>
      <c r="E228" s="10" t="s">
        <v>32</v>
      </c>
      <c r="F228" s="10" t="s">
        <v>50</v>
      </c>
      <c r="G228" s="10" t="s">
        <v>59</v>
      </c>
      <c r="H228" s="11" t="n">
        <v>2579603</v>
      </c>
      <c r="I228" s="11" t="n">
        <v>2667151</v>
      </c>
      <c r="J228" s="11" t="n">
        <f aca="false">I228-H228</f>
        <v>87548</v>
      </c>
      <c r="K228" s="11" t="n">
        <v>557537</v>
      </c>
      <c r="L228" s="10" t="n">
        <v>14</v>
      </c>
    </row>
    <row r="229" customFormat="false" ht="15" hidden="false" customHeight="false" outlineLevel="0" collapsed="false">
      <c r="A229" s="10" t="n">
        <v>225</v>
      </c>
      <c r="B229" s="10" t="s">
        <v>544</v>
      </c>
      <c r="C229" s="10" t="s">
        <v>545</v>
      </c>
      <c r="D229" s="10" t="s">
        <v>218</v>
      </c>
      <c r="E229" s="10" t="s">
        <v>32</v>
      </c>
      <c r="F229" s="10" t="s">
        <v>55</v>
      </c>
      <c r="G229" s="10" t="s">
        <v>59</v>
      </c>
      <c r="H229" s="11" t="n">
        <v>2572343</v>
      </c>
      <c r="I229" s="11" t="n">
        <v>2572343</v>
      </c>
      <c r="J229" s="11" t="n">
        <f aca="false">I229-H229</f>
        <v>0</v>
      </c>
      <c r="K229" s="11" t="n">
        <v>507455</v>
      </c>
      <c r="L229" s="10" t="n">
        <v>13</v>
      </c>
    </row>
    <row r="230" customFormat="false" ht="15" hidden="false" customHeight="false" outlineLevel="0" collapsed="false">
      <c r="A230" s="10" t="n">
        <v>226</v>
      </c>
      <c r="B230" s="10" t="s">
        <v>546</v>
      </c>
      <c r="C230" s="10" t="s">
        <v>547</v>
      </c>
      <c r="D230" s="10" t="s">
        <v>188</v>
      </c>
      <c r="E230" s="10" t="s">
        <v>32</v>
      </c>
      <c r="F230" s="10" t="s">
        <v>104</v>
      </c>
      <c r="G230" s="10" t="s">
        <v>59</v>
      </c>
      <c r="H230" s="11" t="n">
        <v>2567095</v>
      </c>
      <c r="I230" s="11" t="n">
        <v>2567095</v>
      </c>
      <c r="J230" s="11" t="n">
        <f aca="false">I230-H230</f>
        <v>0</v>
      </c>
      <c r="K230" s="11" t="n">
        <v>528978</v>
      </c>
      <c r="L230" s="10" t="n">
        <v>17</v>
      </c>
    </row>
    <row r="231" customFormat="false" ht="15" hidden="false" customHeight="false" outlineLevel="0" collapsed="false">
      <c r="A231" s="10" t="n">
        <v>227</v>
      </c>
      <c r="B231" s="10" t="s">
        <v>548</v>
      </c>
      <c r="C231" s="10" t="s">
        <v>549</v>
      </c>
      <c r="D231" s="10" t="s">
        <v>117</v>
      </c>
      <c r="E231" s="10" t="s">
        <v>32</v>
      </c>
      <c r="F231" s="10" t="s">
        <v>50</v>
      </c>
      <c r="G231" s="10" t="s">
        <v>59</v>
      </c>
      <c r="H231" s="11" t="n">
        <v>2562747</v>
      </c>
      <c r="I231" s="11" t="n">
        <v>2599758</v>
      </c>
      <c r="J231" s="11" t="n">
        <f aca="false">I231-H231</f>
        <v>37011</v>
      </c>
      <c r="K231" s="11" t="n">
        <v>334283</v>
      </c>
      <c r="L231" s="10" t="n">
        <v>16</v>
      </c>
    </row>
    <row r="232" customFormat="false" ht="15" hidden="false" customHeight="false" outlineLevel="0" collapsed="false">
      <c r="A232" s="10" t="n">
        <v>228</v>
      </c>
      <c r="B232" s="10" t="s">
        <v>550</v>
      </c>
      <c r="C232" s="10" t="s">
        <v>551</v>
      </c>
      <c r="D232" s="10" t="s">
        <v>205</v>
      </c>
      <c r="E232" s="10" t="s">
        <v>32</v>
      </c>
      <c r="F232" s="10" t="s">
        <v>55</v>
      </c>
      <c r="G232" s="10" t="s">
        <v>59</v>
      </c>
      <c r="H232" s="11" t="n">
        <v>2557162</v>
      </c>
      <c r="I232" s="11" t="n">
        <v>2557162</v>
      </c>
      <c r="J232" s="11" t="n">
        <f aca="false">I232-H232</f>
        <v>0</v>
      </c>
      <c r="K232" s="11" t="n">
        <v>594882</v>
      </c>
      <c r="L232" s="10" t="n">
        <v>16</v>
      </c>
    </row>
    <row r="233" customFormat="false" ht="15" hidden="false" customHeight="false" outlineLevel="0" collapsed="false">
      <c r="A233" s="10" t="n">
        <v>229</v>
      </c>
      <c r="B233" s="10" t="s">
        <v>552</v>
      </c>
      <c r="C233" s="10" t="s">
        <v>553</v>
      </c>
      <c r="D233" s="10" t="s">
        <v>74</v>
      </c>
      <c r="E233" s="10" t="s">
        <v>32</v>
      </c>
      <c r="F233" s="10" t="s">
        <v>55</v>
      </c>
      <c r="G233" s="10" t="s">
        <v>59</v>
      </c>
      <c r="H233" s="11" t="n">
        <v>2549633</v>
      </c>
      <c r="I233" s="11" t="n">
        <v>2549633</v>
      </c>
      <c r="J233" s="11" t="n">
        <f aca="false">I233-H233</f>
        <v>0</v>
      </c>
      <c r="K233" s="11" t="n">
        <v>601999</v>
      </c>
      <c r="L233" s="10" t="n">
        <v>17</v>
      </c>
    </row>
    <row r="234" customFormat="false" ht="15" hidden="false" customHeight="false" outlineLevel="0" collapsed="false">
      <c r="A234" s="10" t="n">
        <v>230</v>
      </c>
      <c r="B234" s="10" t="s">
        <v>554</v>
      </c>
      <c r="C234" s="10" t="s">
        <v>555</v>
      </c>
      <c r="D234" s="10" t="s">
        <v>188</v>
      </c>
      <c r="E234" s="10" t="s">
        <v>32</v>
      </c>
      <c r="F234" s="10" t="s">
        <v>50</v>
      </c>
      <c r="G234" s="10" t="s">
        <v>59</v>
      </c>
      <c r="H234" s="11" t="n">
        <v>2548811</v>
      </c>
      <c r="I234" s="11" t="n">
        <v>2548811</v>
      </c>
      <c r="J234" s="11" t="n">
        <f aca="false">I234-H234</f>
        <v>0</v>
      </c>
      <c r="K234" s="11" t="n">
        <v>496711</v>
      </c>
      <c r="L234" s="10" t="n">
        <v>17</v>
      </c>
    </row>
    <row r="235" customFormat="false" ht="15" hidden="false" customHeight="false" outlineLevel="0" collapsed="false">
      <c r="A235" s="10" t="n">
        <v>231</v>
      </c>
      <c r="B235" s="10" t="s">
        <v>556</v>
      </c>
      <c r="C235" s="10" t="s">
        <v>557</v>
      </c>
      <c r="D235" s="10" t="s">
        <v>100</v>
      </c>
      <c r="E235" s="10" t="s">
        <v>32</v>
      </c>
      <c r="F235" s="10" t="s">
        <v>50</v>
      </c>
      <c r="G235" s="10" t="s">
        <v>59</v>
      </c>
      <c r="H235" s="11" t="n">
        <v>2541381</v>
      </c>
      <c r="I235" s="11" t="n">
        <v>2541381</v>
      </c>
      <c r="J235" s="11" t="n">
        <f aca="false">I235-H235</f>
        <v>0</v>
      </c>
      <c r="K235" s="11" t="n">
        <v>529265</v>
      </c>
      <c r="L235" s="10" t="n">
        <v>15</v>
      </c>
    </row>
    <row r="236" customFormat="false" ht="15" hidden="false" customHeight="false" outlineLevel="0" collapsed="false">
      <c r="A236" s="10" t="n">
        <v>232</v>
      </c>
      <c r="B236" s="10" t="s">
        <v>558</v>
      </c>
      <c r="C236" s="10" t="s">
        <v>559</v>
      </c>
      <c r="D236" s="10" t="s">
        <v>100</v>
      </c>
      <c r="E236" s="10" t="s">
        <v>32</v>
      </c>
      <c r="F236" s="10" t="s">
        <v>104</v>
      </c>
      <c r="G236" s="10" t="s">
        <v>59</v>
      </c>
      <c r="H236" s="11" t="n">
        <v>2537259</v>
      </c>
      <c r="I236" s="11" t="n">
        <v>2537259</v>
      </c>
      <c r="J236" s="11" t="n">
        <f aca="false">I236-H236</f>
        <v>0</v>
      </c>
      <c r="K236" s="11" t="n">
        <v>509998</v>
      </c>
      <c r="L236" s="10" t="n">
        <v>21</v>
      </c>
    </row>
    <row r="237" customFormat="false" ht="15" hidden="false" customHeight="false" outlineLevel="0" collapsed="false">
      <c r="A237" s="10" t="n">
        <v>233</v>
      </c>
      <c r="B237" s="10" t="s">
        <v>560</v>
      </c>
      <c r="C237" s="10" t="s">
        <v>561</v>
      </c>
      <c r="D237" s="10" t="s">
        <v>80</v>
      </c>
      <c r="E237" s="10" t="s">
        <v>32</v>
      </c>
      <c r="F237" s="10" t="s">
        <v>55</v>
      </c>
      <c r="G237" s="10" t="s">
        <v>59</v>
      </c>
      <c r="H237" s="11" t="n">
        <v>2527029</v>
      </c>
      <c r="I237" s="11" t="n">
        <v>2876915</v>
      </c>
      <c r="J237" s="11" t="n">
        <f aca="false">I237-H237</f>
        <v>349886</v>
      </c>
      <c r="K237" s="11" t="n">
        <v>518800</v>
      </c>
      <c r="L237" s="10" t="n">
        <v>14</v>
      </c>
    </row>
    <row r="238" customFormat="false" ht="15" hidden="false" customHeight="false" outlineLevel="0" collapsed="false">
      <c r="A238" s="10" t="n">
        <v>234</v>
      </c>
      <c r="B238" s="10" t="s">
        <v>562</v>
      </c>
      <c r="C238" s="10" t="s">
        <v>563</v>
      </c>
      <c r="D238" s="10" t="s">
        <v>68</v>
      </c>
      <c r="E238" s="10" t="s">
        <v>32</v>
      </c>
      <c r="F238" s="10" t="s">
        <v>50</v>
      </c>
      <c r="G238" s="10" t="s">
        <v>51</v>
      </c>
      <c r="H238" s="11" t="n">
        <v>2523448</v>
      </c>
      <c r="I238" s="11" t="n">
        <v>2523448</v>
      </c>
      <c r="J238" s="11" t="n">
        <f aca="false">I238-H238</f>
        <v>0</v>
      </c>
      <c r="K238" s="11" t="n">
        <v>586986</v>
      </c>
      <c r="L238" s="10" t="n">
        <v>16</v>
      </c>
    </row>
    <row r="239" customFormat="false" ht="15" hidden="false" customHeight="false" outlineLevel="0" collapsed="false">
      <c r="A239" s="10" t="n">
        <v>235</v>
      </c>
      <c r="B239" s="10" t="s">
        <v>564</v>
      </c>
      <c r="C239" s="10" t="s">
        <v>565</v>
      </c>
      <c r="D239" s="10" t="s">
        <v>89</v>
      </c>
      <c r="E239" s="10" t="s">
        <v>32</v>
      </c>
      <c r="F239" s="10" t="s">
        <v>50</v>
      </c>
      <c r="G239" s="10" t="s">
        <v>59</v>
      </c>
      <c r="H239" s="11" t="n">
        <v>2519767</v>
      </c>
      <c r="I239" s="11" t="n">
        <v>2519767</v>
      </c>
      <c r="J239" s="11" t="n">
        <f aca="false">I239-H239</f>
        <v>0</v>
      </c>
      <c r="K239" s="11" t="n">
        <v>722896</v>
      </c>
      <c r="L239" s="10" t="n">
        <v>18</v>
      </c>
    </row>
    <row r="240" customFormat="false" ht="15" hidden="false" customHeight="false" outlineLevel="0" collapsed="false">
      <c r="A240" s="10" t="n">
        <v>236</v>
      </c>
      <c r="B240" s="10" t="s">
        <v>566</v>
      </c>
      <c r="C240" s="10" t="s">
        <v>567</v>
      </c>
      <c r="D240" s="10" t="s">
        <v>140</v>
      </c>
      <c r="E240" s="10" t="s">
        <v>32</v>
      </c>
      <c r="F240" s="10" t="s">
        <v>50</v>
      </c>
      <c r="G240" s="10" t="s">
        <v>59</v>
      </c>
      <c r="H240" s="11" t="n">
        <v>2519072</v>
      </c>
      <c r="I240" s="11" t="n">
        <v>2519072</v>
      </c>
      <c r="J240" s="11" t="n">
        <f aca="false">I240-H240</f>
        <v>0</v>
      </c>
      <c r="K240" s="11" t="n">
        <v>475255</v>
      </c>
      <c r="L240" s="10" t="n">
        <v>17</v>
      </c>
    </row>
    <row r="241" customFormat="false" ht="15" hidden="false" customHeight="false" outlineLevel="0" collapsed="false">
      <c r="A241" s="10" t="n">
        <v>237</v>
      </c>
      <c r="B241" s="10" t="s">
        <v>568</v>
      </c>
      <c r="C241" s="10" t="s">
        <v>569</v>
      </c>
      <c r="D241" s="10" t="s">
        <v>65</v>
      </c>
      <c r="E241" s="10" t="s">
        <v>32</v>
      </c>
      <c r="F241" s="10" t="s">
        <v>50</v>
      </c>
      <c r="G241" s="10" t="s">
        <v>59</v>
      </c>
      <c r="H241" s="11" t="n">
        <v>2484568</v>
      </c>
      <c r="I241" s="11" t="n">
        <v>2484568</v>
      </c>
      <c r="J241" s="11" t="n">
        <f aca="false">I241-H241</f>
        <v>0</v>
      </c>
      <c r="K241" s="11" t="n">
        <v>688060</v>
      </c>
      <c r="L241" s="10" t="n">
        <v>18</v>
      </c>
    </row>
    <row r="242" customFormat="false" ht="15" hidden="false" customHeight="false" outlineLevel="0" collapsed="false">
      <c r="A242" s="10" t="n">
        <v>238</v>
      </c>
      <c r="B242" s="10" t="s">
        <v>570</v>
      </c>
      <c r="C242" s="10" t="s">
        <v>571</v>
      </c>
      <c r="D242" s="10" t="s">
        <v>122</v>
      </c>
      <c r="E242" s="10" t="s">
        <v>32</v>
      </c>
      <c r="F242" s="10" t="s">
        <v>104</v>
      </c>
      <c r="G242" s="10" t="s">
        <v>51</v>
      </c>
      <c r="H242" s="11" t="n">
        <v>2480793</v>
      </c>
      <c r="I242" s="11" t="n">
        <v>2480793</v>
      </c>
      <c r="J242" s="11" t="n">
        <f aca="false">I242-H242</f>
        <v>0</v>
      </c>
      <c r="K242" s="11" t="n">
        <v>542962</v>
      </c>
      <c r="L242" s="10" t="n">
        <v>15</v>
      </c>
    </row>
    <row r="243" customFormat="false" ht="15" hidden="false" customHeight="false" outlineLevel="0" collapsed="false">
      <c r="A243" s="10" t="n">
        <v>239</v>
      </c>
      <c r="B243" s="10" t="s">
        <v>572</v>
      </c>
      <c r="C243" s="10" t="s">
        <v>573</v>
      </c>
      <c r="D243" s="10" t="s">
        <v>122</v>
      </c>
      <c r="E243" s="10" t="s">
        <v>32</v>
      </c>
      <c r="F243" s="10" t="s">
        <v>104</v>
      </c>
      <c r="G243" s="10" t="s">
        <v>51</v>
      </c>
      <c r="H243" s="11" t="n">
        <v>2472111</v>
      </c>
      <c r="I243" s="11" t="n">
        <v>2472111</v>
      </c>
      <c r="J243" s="11" t="n">
        <f aca="false">I243-H243</f>
        <v>0</v>
      </c>
      <c r="K243" s="11" t="n">
        <v>423652</v>
      </c>
      <c r="L243" s="10" t="n">
        <v>14</v>
      </c>
    </row>
    <row r="244" customFormat="false" ht="15" hidden="false" customHeight="false" outlineLevel="0" collapsed="false">
      <c r="A244" s="10" t="n">
        <v>240</v>
      </c>
      <c r="B244" s="10" t="s">
        <v>574</v>
      </c>
      <c r="C244" s="10" t="s">
        <v>575</v>
      </c>
      <c r="D244" s="10" t="s">
        <v>54</v>
      </c>
      <c r="E244" s="10" t="s">
        <v>32</v>
      </c>
      <c r="F244" s="10" t="s">
        <v>55</v>
      </c>
      <c r="G244" s="10" t="s">
        <v>59</v>
      </c>
      <c r="H244" s="11" t="n">
        <v>2450811</v>
      </c>
      <c r="I244" s="11" t="n">
        <v>2450811</v>
      </c>
      <c r="J244" s="11" t="n">
        <f aca="false">I244-H244</f>
        <v>0</v>
      </c>
      <c r="K244" s="11" t="n">
        <v>624906</v>
      </c>
      <c r="L244" s="10" t="n">
        <v>17</v>
      </c>
    </row>
    <row r="245" customFormat="false" ht="15" hidden="false" customHeight="false" outlineLevel="0" collapsed="false">
      <c r="A245" s="10" t="n">
        <v>241</v>
      </c>
      <c r="B245" s="10" t="s">
        <v>576</v>
      </c>
      <c r="C245" s="10" t="s">
        <v>577</v>
      </c>
      <c r="D245" s="10" t="s">
        <v>117</v>
      </c>
      <c r="E245" s="10" t="s">
        <v>32</v>
      </c>
      <c r="F245" s="10" t="s">
        <v>104</v>
      </c>
      <c r="G245" s="10" t="s">
        <v>51</v>
      </c>
      <c r="H245" s="11" t="n">
        <v>2445350</v>
      </c>
      <c r="I245" s="11" t="n">
        <v>2445350</v>
      </c>
      <c r="J245" s="11" t="n">
        <f aca="false">I245-H245</f>
        <v>0</v>
      </c>
      <c r="K245" s="11" t="n">
        <v>406049</v>
      </c>
      <c r="L245" s="10" t="n">
        <v>17</v>
      </c>
    </row>
    <row r="246" customFormat="false" ht="15" hidden="false" customHeight="false" outlineLevel="0" collapsed="false">
      <c r="A246" s="10" t="n">
        <v>242</v>
      </c>
      <c r="B246" s="10" t="s">
        <v>578</v>
      </c>
      <c r="C246" s="10" t="s">
        <v>579</v>
      </c>
      <c r="D246" s="10" t="s">
        <v>193</v>
      </c>
      <c r="E246" s="10" t="s">
        <v>32</v>
      </c>
      <c r="F246" s="10" t="s">
        <v>104</v>
      </c>
      <c r="G246" s="10" t="s">
        <v>51</v>
      </c>
      <c r="H246" s="11" t="n">
        <v>2442245</v>
      </c>
      <c r="I246" s="11" t="n">
        <v>2442245</v>
      </c>
      <c r="J246" s="11" t="n">
        <f aca="false">I246-H246</f>
        <v>0</v>
      </c>
      <c r="K246" s="11" t="n">
        <v>672583</v>
      </c>
      <c r="L246" s="10" t="n">
        <v>13</v>
      </c>
    </row>
    <row r="247" customFormat="false" ht="15" hidden="false" customHeight="false" outlineLevel="0" collapsed="false">
      <c r="A247" s="10" t="n">
        <v>243</v>
      </c>
      <c r="B247" s="10" t="s">
        <v>580</v>
      </c>
      <c r="C247" s="10" t="s">
        <v>581</v>
      </c>
      <c r="D247" s="10" t="s">
        <v>49</v>
      </c>
      <c r="E247" s="10" t="s">
        <v>32</v>
      </c>
      <c r="F247" s="10" t="s">
        <v>50</v>
      </c>
      <c r="G247" s="10" t="s">
        <v>59</v>
      </c>
      <c r="H247" s="11" t="n">
        <v>2437431</v>
      </c>
      <c r="I247" s="11" t="n">
        <v>2437431</v>
      </c>
      <c r="J247" s="11" t="n">
        <f aca="false">I247-H247</f>
        <v>0</v>
      </c>
      <c r="K247" s="11" t="n">
        <v>335792</v>
      </c>
      <c r="L247" s="10" t="n">
        <v>14</v>
      </c>
    </row>
    <row r="248" customFormat="false" ht="15" hidden="false" customHeight="false" outlineLevel="0" collapsed="false">
      <c r="A248" s="10" t="n">
        <v>244</v>
      </c>
      <c r="B248" s="10" t="s">
        <v>582</v>
      </c>
      <c r="C248" s="10" t="s">
        <v>583</v>
      </c>
      <c r="D248" s="10" t="s">
        <v>65</v>
      </c>
      <c r="E248" s="10" t="s">
        <v>32</v>
      </c>
      <c r="F248" s="10" t="s">
        <v>104</v>
      </c>
      <c r="G248" s="10" t="s">
        <v>51</v>
      </c>
      <c r="H248" s="11" t="n">
        <v>2430158</v>
      </c>
      <c r="I248" s="11" t="n">
        <v>2946756</v>
      </c>
      <c r="J248" s="11" t="n">
        <f aca="false">I248-H248</f>
        <v>516598</v>
      </c>
      <c r="K248" s="11" t="n">
        <v>649043</v>
      </c>
      <c r="L248" s="10" t="n">
        <v>14</v>
      </c>
    </row>
    <row r="249" customFormat="false" ht="15" hidden="false" customHeight="false" outlineLevel="0" collapsed="false">
      <c r="A249" s="10" t="n">
        <v>245</v>
      </c>
      <c r="B249" s="10" t="s">
        <v>584</v>
      </c>
      <c r="C249" s="10" t="s">
        <v>585</v>
      </c>
      <c r="D249" s="10" t="s">
        <v>74</v>
      </c>
      <c r="E249" s="10" t="s">
        <v>32</v>
      </c>
      <c r="F249" s="10" t="s">
        <v>55</v>
      </c>
      <c r="G249" s="10" t="s">
        <v>59</v>
      </c>
      <c r="H249" s="11" t="n">
        <v>2413618</v>
      </c>
      <c r="I249" s="11" t="n">
        <v>2413618</v>
      </c>
      <c r="J249" s="11" t="n">
        <f aca="false">I249-H249</f>
        <v>0</v>
      </c>
      <c r="K249" s="11" t="n">
        <v>436646</v>
      </c>
      <c r="L249" s="10" t="n">
        <v>15</v>
      </c>
    </row>
    <row r="250" customFormat="false" ht="15" hidden="false" customHeight="false" outlineLevel="0" collapsed="false">
      <c r="A250" s="10" t="n">
        <v>246</v>
      </c>
      <c r="B250" s="10" t="s">
        <v>586</v>
      </c>
      <c r="C250" s="10" t="s">
        <v>587</v>
      </c>
      <c r="D250" s="10" t="s">
        <v>49</v>
      </c>
      <c r="E250" s="10" t="s">
        <v>32</v>
      </c>
      <c r="F250" s="10" t="s">
        <v>50</v>
      </c>
      <c r="G250" s="10" t="s">
        <v>51</v>
      </c>
      <c r="H250" s="11" t="n">
        <v>2412158</v>
      </c>
      <c r="I250" s="11" t="n">
        <v>2453965</v>
      </c>
      <c r="J250" s="11" t="n">
        <f aca="false">I250-H250</f>
        <v>41807</v>
      </c>
      <c r="K250" s="11" t="n">
        <v>355990</v>
      </c>
      <c r="L250" s="10" t="n">
        <v>19</v>
      </c>
    </row>
    <row r="251" customFormat="false" ht="15" hidden="false" customHeight="false" outlineLevel="0" collapsed="false">
      <c r="A251" s="10" t="n">
        <v>247</v>
      </c>
      <c r="B251" s="10" t="s">
        <v>588</v>
      </c>
      <c r="C251" s="10" t="s">
        <v>589</v>
      </c>
      <c r="D251" s="10" t="s">
        <v>590</v>
      </c>
      <c r="E251" s="10" t="s">
        <v>32</v>
      </c>
      <c r="F251" s="10" t="s">
        <v>104</v>
      </c>
      <c r="G251" s="10" t="s">
        <v>59</v>
      </c>
      <c r="H251" s="11" t="n">
        <v>2405937</v>
      </c>
      <c r="I251" s="11" t="n">
        <v>2405937</v>
      </c>
      <c r="J251" s="11" t="n">
        <f aca="false">I251-H251</f>
        <v>0</v>
      </c>
      <c r="K251" s="11" t="n">
        <v>525477</v>
      </c>
      <c r="L251" s="10" t="n">
        <v>15</v>
      </c>
    </row>
    <row r="252" customFormat="false" ht="15" hidden="false" customHeight="false" outlineLevel="0" collapsed="false">
      <c r="A252" s="10" t="n">
        <v>248</v>
      </c>
      <c r="B252" s="10" t="s">
        <v>591</v>
      </c>
      <c r="C252" s="10" t="s">
        <v>592</v>
      </c>
      <c r="D252" s="10" t="s">
        <v>80</v>
      </c>
      <c r="E252" s="10" t="s">
        <v>32</v>
      </c>
      <c r="F252" s="10" t="s">
        <v>55</v>
      </c>
      <c r="G252" s="10" t="s">
        <v>59</v>
      </c>
      <c r="H252" s="11" t="n">
        <v>2405521</v>
      </c>
      <c r="I252" s="11" t="n">
        <v>2498161</v>
      </c>
      <c r="J252" s="11" t="n">
        <f aca="false">I252-H252</f>
        <v>92640</v>
      </c>
      <c r="K252" s="11" t="n">
        <v>356320</v>
      </c>
      <c r="L252" s="10" t="n">
        <v>18</v>
      </c>
    </row>
    <row r="253" customFormat="false" ht="15" hidden="false" customHeight="false" outlineLevel="0" collapsed="false">
      <c r="A253" s="10" t="n">
        <v>249</v>
      </c>
      <c r="B253" s="10" t="s">
        <v>593</v>
      </c>
      <c r="C253" s="10" t="s">
        <v>594</v>
      </c>
      <c r="D253" s="10" t="s">
        <v>65</v>
      </c>
      <c r="E253" s="10" t="s">
        <v>32</v>
      </c>
      <c r="F253" s="10" t="s">
        <v>104</v>
      </c>
      <c r="G253" s="10" t="s">
        <v>59</v>
      </c>
      <c r="H253" s="11" t="n">
        <v>2403896</v>
      </c>
      <c r="I253" s="11" t="n">
        <v>2403896</v>
      </c>
      <c r="J253" s="11" t="n">
        <f aca="false">I253-H253</f>
        <v>0</v>
      </c>
      <c r="K253" s="11" t="n">
        <v>415975</v>
      </c>
      <c r="L253" s="10" t="n">
        <v>15</v>
      </c>
    </row>
    <row r="254" customFormat="false" ht="15" hidden="false" customHeight="false" outlineLevel="0" collapsed="false">
      <c r="A254" s="10" t="n">
        <v>250</v>
      </c>
      <c r="B254" s="10" t="s">
        <v>595</v>
      </c>
      <c r="C254" s="10" t="s">
        <v>596</v>
      </c>
      <c r="D254" s="10" t="s">
        <v>127</v>
      </c>
      <c r="E254" s="10" t="s">
        <v>32</v>
      </c>
      <c r="F254" s="10" t="s">
        <v>104</v>
      </c>
      <c r="G254" s="10" t="s">
        <v>51</v>
      </c>
      <c r="H254" s="11" t="n">
        <v>2401679</v>
      </c>
      <c r="I254" s="11" t="n">
        <v>2401679</v>
      </c>
      <c r="J254" s="11" t="n">
        <f aca="false">I254-H254</f>
        <v>0</v>
      </c>
      <c r="K254" s="11" t="n">
        <v>481809</v>
      </c>
      <c r="L254" s="10" t="n">
        <v>16</v>
      </c>
    </row>
    <row r="255" customFormat="false" ht="15" hidden="false" customHeight="false" outlineLevel="0" collapsed="false">
      <c r="A255" s="10" t="n">
        <v>251</v>
      </c>
      <c r="B255" s="10" t="s">
        <v>597</v>
      </c>
      <c r="C255" s="10" t="s">
        <v>598</v>
      </c>
      <c r="D255" s="10" t="s">
        <v>117</v>
      </c>
      <c r="E255" s="10" t="s">
        <v>32</v>
      </c>
      <c r="F255" s="10" t="s">
        <v>50</v>
      </c>
      <c r="G255" s="10" t="s">
        <v>51</v>
      </c>
      <c r="H255" s="11" t="n">
        <v>2394999</v>
      </c>
      <c r="I255" s="11" t="n">
        <v>2394999</v>
      </c>
      <c r="J255" s="11" t="n">
        <f aca="false">I255-H255</f>
        <v>0</v>
      </c>
      <c r="K255" s="11" t="n">
        <v>290023</v>
      </c>
      <c r="L255" s="10" t="n">
        <v>16</v>
      </c>
    </row>
    <row r="256" customFormat="false" ht="15" hidden="false" customHeight="false" outlineLevel="0" collapsed="false">
      <c r="A256" s="10" t="n">
        <v>252</v>
      </c>
      <c r="B256" s="10" t="s">
        <v>599</v>
      </c>
      <c r="C256" s="10" t="s">
        <v>600</v>
      </c>
      <c r="D256" s="10" t="s">
        <v>97</v>
      </c>
      <c r="E256" s="10" t="s">
        <v>32</v>
      </c>
      <c r="F256" s="10" t="s">
        <v>55</v>
      </c>
      <c r="G256" s="10" t="s">
        <v>59</v>
      </c>
      <c r="H256" s="11" t="n">
        <v>2393354</v>
      </c>
      <c r="I256" s="11" t="n">
        <v>2393354</v>
      </c>
      <c r="J256" s="11" t="n">
        <f aca="false">I256-H256</f>
        <v>0</v>
      </c>
      <c r="K256" s="11" t="n">
        <v>663644</v>
      </c>
      <c r="L256" s="10" t="n">
        <v>16</v>
      </c>
    </row>
    <row r="257" customFormat="false" ht="15" hidden="false" customHeight="false" outlineLevel="0" collapsed="false">
      <c r="A257" s="10" t="n">
        <v>253</v>
      </c>
      <c r="B257" s="10" t="s">
        <v>601</v>
      </c>
      <c r="C257" s="10" t="s">
        <v>602</v>
      </c>
      <c r="D257" s="10" t="s">
        <v>74</v>
      </c>
      <c r="E257" s="10" t="s">
        <v>32</v>
      </c>
      <c r="F257" s="10" t="s">
        <v>55</v>
      </c>
      <c r="G257" s="10" t="s">
        <v>59</v>
      </c>
      <c r="H257" s="11" t="n">
        <v>2375653</v>
      </c>
      <c r="I257" s="11" t="n">
        <v>2375653</v>
      </c>
      <c r="J257" s="11" t="n">
        <f aca="false">I257-H257</f>
        <v>0</v>
      </c>
      <c r="K257" s="11" t="n">
        <v>650634</v>
      </c>
      <c r="L257" s="10" t="n">
        <v>16</v>
      </c>
    </row>
    <row r="258" customFormat="false" ht="15" hidden="false" customHeight="false" outlineLevel="0" collapsed="false">
      <c r="A258" s="10" t="n">
        <v>254</v>
      </c>
      <c r="B258" s="10" t="s">
        <v>603</v>
      </c>
      <c r="C258" s="10" t="s">
        <v>604</v>
      </c>
      <c r="D258" s="10" t="s">
        <v>122</v>
      </c>
      <c r="E258" s="10" t="s">
        <v>32</v>
      </c>
      <c r="F258" s="10" t="s">
        <v>104</v>
      </c>
      <c r="G258" s="10" t="s">
        <v>51</v>
      </c>
      <c r="H258" s="11" t="n">
        <v>2357216</v>
      </c>
      <c r="I258" s="11" t="n">
        <v>2357216</v>
      </c>
      <c r="J258" s="11" t="n">
        <f aca="false">I258-H258</f>
        <v>0</v>
      </c>
      <c r="K258" s="11" t="n">
        <v>359378</v>
      </c>
      <c r="L258" s="10" t="n">
        <v>16</v>
      </c>
    </row>
    <row r="259" customFormat="false" ht="15" hidden="false" customHeight="false" outlineLevel="0" collapsed="false">
      <c r="A259" s="10" t="n">
        <v>255</v>
      </c>
      <c r="B259" s="10" t="s">
        <v>605</v>
      </c>
      <c r="C259" s="10" t="s">
        <v>606</v>
      </c>
      <c r="D259" s="10" t="s">
        <v>205</v>
      </c>
      <c r="E259" s="10" t="s">
        <v>32</v>
      </c>
      <c r="F259" s="10" t="s">
        <v>104</v>
      </c>
      <c r="G259" s="10" t="s">
        <v>51</v>
      </c>
      <c r="H259" s="11" t="n">
        <v>2346280</v>
      </c>
      <c r="I259" s="11" t="n">
        <v>2346280</v>
      </c>
      <c r="J259" s="11" t="n">
        <f aca="false">I259-H259</f>
        <v>0</v>
      </c>
      <c r="K259" s="11" t="n">
        <v>365103</v>
      </c>
      <c r="L259" s="10" t="n">
        <v>14</v>
      </c>
    </row>
    <row r="260" customFormat="false" ht="15" hidden="false" customHeight="false" outlineLevel="0" collapsed="false">
      <c r="A260" s="10" t="n">
        <v>256</v>
      </c>
      <c r="B260" s="10" t="s">
        <v>607</v>
      </c>
      <c r="C260" s="10" t="s">
        <v>608</v>
      </c>
      <c r="D260" s="10" t="s">
        <v>224</v>
      </c>
      <c r="E260" s="10" t="s">
        <v>32</v>
      </c>
      <c r="F260" s="10" t="s">
        <v>50</v>
      </c>
      <c r="G260" s="10" t="s">
        <v>59</v>
      </c>
      <c r="H260" s="11" t="n">
        <v>2343038</v>
      </c>
      <c r="I260" s="11" t="n">
        <v>2343038</v>
      </c>
      <c r="J260" s="11" t="n">
        <f aca="false">I260-H260</f>
        <v>0</v>
      </c>
      <c r="K260" s="11" t="n">
        <v>420720</v>
      </c>
      <c r="L260" s="10" t="n">
        <v>15</v>
      </c>
    </row>
    <row r="261" customFormat="false" ht="15" hidden="false" customHeight="false" outlineLevel="0" collapsed="false">
      <c r="A261" s="10" t="n">
        <v>257</v>
      </c>
      <c r="B261" s="10" t="s">
        <v>609</v>
      </c>
      <c r="C261" s="10" t="s">
        <v>610</v>
      </c>
      <c r="D261" s="10" t="s">
        <v>68</v>
      </c>
      <c r="E261" s="10" t="s">
        <v>32</v>
      </c>
      <c r="F261" s="10" t="s">
        <v>104</v>
      </c>
      <c r="G261" s="10" t="s">
        <v>59</v>
      </c>
      <c r="H261" s="11" t="n">
        <v>2339864</v>
      </c>
      <c r="I261" s="11" t="n">
        <v>2339864</v>
      </c>
      <c r="J261" s="11" t="n">
        <f aca="false">I261-H261</f>
        <v>0</v>
      </c>
      <c r="K261" s="11" t="n">
        <v>594799</v>
      </c>
      <c r="L261" s="10" t="n">
        <v>17</v>
      </c>
    </row>
    <row r="262" customFormat="false" ht="15" hidden="false" customHeight="false" outlineLevel="0" collapsed="false">
      <c r="A262" s="10" t="n">
        <v>258</v>
      </c>
      <c r="B262" s="10" t="s">
        <v>611</v>
      </c>
      <c r="C262" s="10" t="s">
        <v>612</v>
      </c>
      <c r="D262" s="10" t="s">
        <v>80</v>
      </c>
      <c r="E262" s="10" t="s">
        <v>32</v>
      </c>
      <c r="F262" s="10" t="s">
        <v>55</v>
      </c>
      <c r="G262" s="10" t="s">
        <v>59</v>
      </c>
      <c r="H262" s="11" t="n">
        <v>2338777</v>
      </c>
      <c r="I262" s="11" t="n">
        <v>2338777</v>
      </c>
      <c r="J262" s="11" t="n">
        <f aca="false">I262-H262</f>
        <v>0</v>
      </c>
      <c r="K262" s="11" t="n">
        <v>336155</v>
      </c>
      <c r="L262" s="10" t="n">
        <v>17</v>
      </c>
    </row>
    <row r="263" customFormat="false" ht="15" hidden="false" customHeight="false" outlineLevel="0" collapsed="false">
      <c r="A263" s="10" t="n">
        <v>259</v>
      </c>
      <c r="B263" s="10" t="s">
        <v>613</v>
      </c>
      <c r="C263" s="10" t="s">
        <v>614</v>
      </c>
      <c r="D263" s="10" t="s">
        <v>107</v>
      </c>
      <c r="E263" s="10" t="s">
        <v>32</v>
      </c>
      <c r="F263" s="10" t="s">
        <v>50</v>
      </c>
      <c r="G263" s="10" t="s">
        <v>59</v>
      </c>
      <c r="H263" s="11" t="n">
        <v>2332401</v>
      </c>
      <c r="I263" s="11" t="n">
        <v>2332401</v>
      </c>
      <c r="J263" s="11" t="n">
        <f aca="false">I263-H263</f>
        <v>0</v>
      </c>
      <c r="K263" s="11" t="n">
        <v>683288</v>
      </c>
      <c r="L263" s="10" t="n">
        <v>17</v>
      </c>
    </row>
    <row r="264" customFormat="false" ht="15" hidden="false" customHeight="false" outlineLevel="0" collapsed="false">
      <c r="A264" s="10" t="n">
        <v>260</v>
      </c>
      <c r="B264" s="10" t="s">
        <v>615</v>
      </c>
      <c r="C264" s="10" t="s">
        <v>616</v>
      </c>
      <c r="D264" s="10" t="s">
        <v>224</v>
      </c>
      <c r="E264" s="10" t="s">
        <v>32</v>
      </c>
      <c r="F264" s="10" t="s">
        <v>104</v>
      </c>
      <c r="G264" s="10" t="s">
        <v>51</v>
      </c>
      <c r="H264" s="11" t="n">
        <v>2309371</v>
      </c>
      <c r="I264" s="11" t="n">
        <v>2309371</v>
      </c>
      <c r="J264" s="11" t="n">
        <f aca="false">I264-H264</f>
        <v>0</v>
      </c>
      <c r="K264" s="11" t="n">
        <v>437064</v>
      </c>
      <c r="L264" s="10" t="n">
        <v>17</v>
      </c>
    </row>
    <row r="265" customFormat="false" ht="15" hidden="false" customHeight="false" outlineLevel="0" collapsed="false">
      <c r="A265" s="10" t="n">
        <v>261</v>
      </c>
      <c r="B265" s="10" t="s">
        <v>617</v>
      </c>
      <c r="C265" s="10" t="s">
        <v>618</v>
      </c>
      <c r="D265" s="10" t="s">
        <v>83</v>
      </c>
      <c r="E265" s="10" t="s">
        <v>32</v>
      </c>
      <c r="F265" s="10" t="s">
        <v>104</v>
      </c>
      <c r="G265" s="10" t="s">
        <v>59</v>
      </c>
      <c r="H265" s="11" t="n">
        <v>2295183</v>
      </c>
      <c r="I265" s="11" t="n">
        <v>2295183</v>
      </c>
      <c r="J265" s="11" t="n">
        <f aca="false">I265-H265</f>
        <v>0</v>
      </c>
      <c r="K265" s="11" t="n">
        <v>461254</v>
      </c>
      <c r="L265" s="10" t="n">
        <v>17</v>
      </c>
    </row>
    <row r="266" customFormat="false" ht="15" hidden="false" customHeight="false" outlineLevel="0" collapsed="false">
      <c r="A266" s="10" t="n">
        <v>262</v>
      </c>
      <c r="B266" s="10" t="s">
        <v>619</v>
      </c>
      <c r="C266" s="10" t="s">
        <v>620</v>
      </c>
      <c r="D266" s="10" t="s">
        <v>181</v>
      </c>
      <c r="E266" s="10" t="s">
        <v>32</v>
      </c>
      <c r="F266" s="10" t="s">
        <v>104</v>
      </c>
      <c r="G266" s="10" t="s">
        <v>59</v>
      </c>
      <c r="H266" s="11" t="n">
        <v>2285833</v>
      </c>
      <c r="I266" s="11" t="n">
        <v>2285833</v>
      </c>
      <c r="J266" s="11" t="n">
        <f aca="false">I266-H266</f>
        <v>0</v>
      </c>
      <c r="K266" s="11" t="n">
        <v>649222</v>
      </c>
      <c r="L266" s="10" t="n">
        <v>16</v>
      </c>
    </row>
    <row r="267" customFormat="false" ht="15" hidden="false" customHeight="false" outlineLevel="0" collapsed="false">
      <c r="A267" s="10" t="n">
        <v>263</v>
      </c>
      <c r="B267" s="10" t="s">
        <v>621</v>
      </c>
      <c r="C267" s="10" t="s">
        <v>622</v>
      </c>
      <c r="D267" s="10" t="s">
        <v>100</v>
      </c>
      <c r="E267" s="10" t="s">
        <v>32</v>
      </c>
      <c r="F267" s="10" t="s">
        <v>50</v>
      </c>
      <c r="G267" s="10" t="s">
        <v>59</v>
      </c>
      <c r="H267" s="11" t="n">
        <v>2268332</v>
      </c>
      <c r="I267" s="11" t="n">
        <v>2268332</v>
      </c>
      <c r="J267" s="11" t="n">
        <f aca="false">I267-H267</f>
        <v>0</v>
      </c>
      <c r="K267" s="11" t="n">
        <v>454880</v>
      </c>
      <c r="L267" s="10" t="n">
        <v>15</v>
      </c>
    </row>
    <row r="268" customFormat="false" ht="15" hidden="false" customHeight="false" outlineLevel="0" collapsed="false">
      <c r="A268" s="10" t="n">
        <v>264</v>
      </c>
      <c r="B268" s="10" t="s">
        <v>623</v>
      </c>
      <c r="C268" s="10" t="s">
        <v>624</v>
      </c>
      <c r="D268" s="10" t="s">
        <v>100</v>
      </c>
      <c r="E268" s="10" t="s">
        <v>32</v>
      </c>
      <c r="F268" s="10" t="s">
        <v>104</v>
      </c>
      <c r="G268" s="10" t="s">
        <v>59</v>
      </c>
      <c r="H268" s="11" t="n">
        <v>2265832</v>
      </c>
      <c r="I268" s="11" t="n">
        <v>2265832</v>
      </c>
      <c r="J268" s="11" t="n">
        <f aca="false">I268-H268</f>
        <v>0</v>
      </c>
      <c r="K268" s="11" t="n">
        <v>389301</v>
      </c>
      <c r="L268" s="10" t="n">
        <v>14</v>
      </c>
    </row>
    <row r="269" customFormat="false" ht="15" hidden="false" customHeight="false" outlineLevel="0" collapsed="false">
      <c r="A269" s="10" t="n">
        <v>265</v>
      </c>
      <c r="B269" s="10" t="s">
        <v>625</v>
      </c>
      <c r="C269" s="10" t="s">
        <v>626</v>
      </c>
      <c r="D269" s="10" t="s">
        <v>627</v>
      </c>
      <c r="E269" s="10" t="s">
        <v>32</v>
      </c>
      <c r="F269" s="10" t="s">
        <v>104</v>
      </c>
      <c r="G269" s="10" t="s">
        <v>59</v>
      </c>
      <c r="H269" s="11" t="n">
        <v>2260633</v>
      </c>
      <c r="I269" s="11" t="n">
        <v>2260633</v>
      </c>
      <c r="J269" s="11" t="n">
        <f aca="false">I269-H269</f>
        <v>0</v>
      </c>
      <c r="K269" s="11" t="n">
        <v>364115</v>
      </c>
      <c r="L269" s="10" t="n">
        <v>15</v>
      </c>
    </row>
    <row r="270" customFormat="false" ht="15" hidden="false" customHeight="false" outlineLevel="0" collapsed="false">
      <c r="A270" s="10" t="n">
        <v>266</v>
      </c>
      <c r="B270" s="10" t="s">
        <v>628</v>
      </c>
      <c r="C270" s="10" t="s">
        <v>629</v>
      </c>
      <c r="D270" s="10" t="s">
        <v>122</v>
      </c>
      <c r="E270" s="10" t="s">
        <v>32</v>
      </c>
      <c r="F270" s="10" t="s">
        <v>104</v>
      </c>
      <c r="G270" s="10" t="s">
        <v>51</v>
      </c>
      <c r="H270" s="11" t="n">
        <v>2252333</v>
      </c>
      <c r="I270" s="11" t="n">
        <v>2252333</v>
      </c>
      <c r="J270" s="11" t="n">
        <f aca="false">I270-H270</f>
        <v>0</v>
      </c>
      <c r="K270" s="11" t="n">
        <v>332380</v>
      </c>
      <c r="L270" s="10" t="n">
        <v>15</v>
      </c>
    </row>
    <row r="271" customFormat="false" ht="15" hidden="false" customHeight="false" outlineLevel="0" collapsed="false">
      <c r="A271" s="10" t="n">
        <v>267</v>
      </c>
      <c r="B271" s="10" t="s">
        <v>630</v>
      </c>
      <c r="C271" s="10" t="s">
        <v>631</v>
      </c>
      <c r="D271" s="10" t="s">
        <v>114</v>
      </c>
      <c r="E271" s="10" t="s">
        <v>32</v>
      </c>
      <c r="F271" s="10" t="s">
        <v>104</v>
      </c>
      <c r="G271" s="10" t="s">
        <v>59</v>
      </c>
      <c r="H271" s="11" t="n">
        <v>2241416</v>
      </c>
      <c r="I271" s="11" t="n">
        <v>2241416</v>
      </c>
      <c r="J271" s="11" t="n">
        <f aca="false">I271-H271</f>
        <v>0</v>
      </c>
      <c r="K271" s="11" t="n">
        <v>403624</v>
      </c>
      <c r="L271" s="10" t="n">
        <v>18</v>
      </c>
    </row>
    <row r="272" customFormat="false" ht="15" hidden="false" customHeight="false" outlineLevel="0" collapsed="false">
      <c r="A272" s="10" t="n">
        <v>268</v>
      </c>
      <c r="B272" s="10" t="s">
        <v>632</v>
      </c>
      <c r="C272" s="10" t="s">
        <v>633</v>
      </c>
      <c r="D272" s="10" t="s">
        <v>103</v>
      </c>
      <c r="E272" s="10" t="s">
        <v>32</v>
      </c>
      <c r="F272" s="10" t="s">
        <v>104</v>
      </c>
      <c r="G272" s="10" t="s">
        <v>51</v>
      </c>
      <c r="H272" s="11" t="n">
        <v>2238824</v>
      </c>
      <c r="I272" s="11" t="n">
        <v>1986273</v>
      </c>
      <c r="J272" s="11" t="n">
        <f aca="false">I272-H272</f>
        <v>-252551</v>
      </c>
      <c r="K272" s="11" t="n">
        <v>394223</v>
      </c>
      <c r="L272" s="10" t="n">
        <v>18</v>
      </c>
    </row>
    <row r="273" customFormat="false" ht="15" hidden="false" customHeight="false" outlineLevel="0" collapsed="false">
      <c r="A273" s="10" t="n">
        <v>269</v>
      </c>
      <c r="B273" s="10" t="s">
        <v>634</v>
      </c>
      <c r="C273" s="10" t="s">
        <v>635</v>
      </c>
      <c r="D273" s="10" t="s">
        <v>167</v>
      </c>
      <c r="E273" s="10" t="s">
        <v>32</v>
      </c>
      <c r="F273" s="10" t="s">
        <v>104</v>
      </c>
      <c r="G273" s="10" t="s">
        <v>59</v>
      </c>
      <c r="H273" s="11" t="n">
        <v>2233492</v>
      </c>
      <c r="I273" s="11" t="n">
        <v>2233492</v>
      </c>
      <c r="J273" s="11" t="n">
        <f aca="false">I273-H273</f>
        <v>0</v>
      </c>
      <c r="K273" s="11" t="n">
        <v>654174</v>
      </c>
      <c r="L273" s="10" t="n">
        <v>16</v>
      </c>
    </row>
    <row r="274" customFormat="false" ht="15" hidden="false" customHeight="false" outlineLevel="0" collapsed="false">
      <c r="A274" s="10" t="n">
        <v>270</v>
      </c>
      <c r="B274" s="10" t="s">
        <v>636</v>
      </c>
      <c r="C274" s="10" t="s">
        <v>637</v>
      </c>
      <c r="D274" s="10" t="s">
        <v>117</v>
      </c>
      <c r="E274" s="10" t="s">
        <v>32</v>
      </c>
      <c r="F274" s="10" t="s">
        <v>50</v>
      </c>
      <c r="G274" s="10" t="s">
        <v>51</v>
      </c>
      <c r="H274" s="11" t="n">
        <v>2229898</v>
      </c>
      <c r="I274" s="11" t="n">
        <v>2229898</v>
      </c>
      <c r="J274" s="11" t="n">
        <f aca="false">I274-H274</f>
        <v>0</v>
      </c>
      <c r="K274" s="11" t="n">
        <v>320257</v>
      </c>
      <c r="L274" s="10" t="n">
        <v>13</v>
      </c>
    </row>
    <row r="275" customFormat="false" ht="15" hidden="false" customHeight="false" outlineLevel="0" collapsed="false">
      <c r="A275" s="10" t="n">
        <v>271</v>
      </c>
      <c r="B275" s="10" t="s">
        <v>638</v>
      </c>
      <c r="C275" s="10" t="s">
        <v>639</v>
      </c>
      <c r="D275" s="10" t="s">
        <v>71</v>
      </c>
      <c r="E275" s="10" t="s">
        <v>32</v>
      </c>
      <c r="F275" s="10" t="s">
        <v>50</v>
      </c>
      <c r="G275" s="10" t="s">
        <v>59</v>
      </c>
      <c r="H275" s="11" t="n">
        <v>2226185</v>
      </c>
      <c r="I275" s="11" t="n">
        <v>2226185</v>
      </c>
      <c r="J275" s="11" t="n">
        <f aca="false">I275-H275</f>
        <v>0</v>
      </c>
      <c r="K275" s="11" t="n">
        <v>452211</v>
      </c>
      <c r="L275" s="10" t="n">
        <v>15</v>
      </c>
    </row>
    <row r="276" customFormat="false" ht="15" hidden="false" customHeight="false" outlineLevel="0" collapsed="false">
      <c r="A276" s="10" t="n">
        <v>272</v>
      </c>
      <c r="B276" s="10" t="s">
        <v>640</v>
      </c>
      <c r="C276" s="10" t="s">
        <v>641</v>
      </c>
      <c r="D276" s="10" t="s">
        <v>114</v>
      </c>
      <c r="E276" s="10" t="s">
        <v>32</v>
      </c>
      <c r="F276" s="10" t="s">
        <v>50</v>
      </c>
      <c r="G276" s="10" t="s">
        <v>59</v>
      </c>
      <c r="H276" s="11" t="n">
        <v>2225866</v>
      </c>
      <c r="I276" s="11" t="n">
        <v>2225866</v>
      </c>
      <c r="J276" s="11" t="n">
        <f aca="false">I276-H276</f>
        <v>0</v>
      </c>
      <c r="K276" s="11" t="n">
        <v>506066</v>
      </c>
      <c r="L276" s="10" t="n">
        <v>15</v>
      </c>
    </row>
    <row r="277" customFormat="false" ht="15" hidden="false" customHeight="false" outlineLevel="0" collapsed="false">
      <c r="A277" s="10" t="n">
        <v>273</v>
      </c>
      <c r="B277" s="10" t="s">
        <v>642</v>
      </c>
      <c r="C277" s="10" t="s">
        <v>643</v>
      </c>
      <c r="D277" s="10" t="s">
        <v>140</v>
      </c>
      <c r="E277" s="10" t="s">
        <v>32</v>
      </c>
      <c r="F277" s="10" t="s">
        <v>104</v>
      </c>
      <c r="G277" s="10" t="s">
        <v>51</v>
      </c>
      <c r="H277" s="11" t="n">
        <v>2225101</v>
      </c>
      <c r="I277" s="11" t="n">
        <v>2225101</v>
      </c>
      <c r="J277" s="11" t="n">
        <f aca="false">I277-H277</f>
        <v>0</v>
      </c>
      <c r="K277" s="11" t="n">
        <v>408532</v>
      </c>
      <c r="L277" s="10" t="n">
        <v>16</v>
      </c>
    </row>
    <row r="278" customFormat="false" ht="15" hidden="false" customHeight="false" outlineLevel="0" collapsed="false">
      <c r="A278" s="10" t="n">
        <v>274</v>
      </c>
      <c r="B278" s="10" t="s">
        <v>644</v>
      </c>
      <c r="C278" s="10" t="s">
        <v>645</v>
      </c>
      <c r="D278" s="10" t="s">
        <v>107</v>
      </c>
      <c r="E278" s="10" t="s">
        <v>32</v>
      </c>
      <c r="F278" s="10" t="s">
        <v>104</v>
      </c>
      <c r="G278" s="10" t="s">
        <v>59</v>
      </c>
      <c r="H278" s="11" t="n">
        <v>2223737</v>
      </c>
      <c r="I278" s="11" t="n">
        <v>2223737</v>
      </c>
      <c r="J278" s="11" t="n">
        <f aca="false">I278-H278</f>
        <v>0</v>
      </c>
      <c r="K278" s="11" t="n">
        <v>724586</v>
      </c>
      <c r="L278" s="10" t="n">
        <v>16</v>
      </c>
    </row>
    <row r="279" customFormat="false" ht="15" hidden="false" customHeight="false" outlineLevel="0" collapsed="false">
      <c r="A279" s="10" t="n">
        <v>275</v>
      </c>
      <c r="B279" s="10" t="s">
        <v>646</v>
      </c>
      <c r="C279" s="10" t="s">
        <v>647</v>
      </c>
      <c r="D279" s="10" t="s">
        <v>188</v>
      </c>
      <c r="E279" s="10" t="s">
        <v>32</v>
      </c>
      <c r="F279" s="10" t="s">
        <v>104</v>
      </c>
      <c r="G279" s="10" t="s">
        <v>59</v>
      </c>
      <c r="H279" s="11" t="n">
        <v>2215530</v>
      </c>
      <c r="I279" s="11" t="n">
        <v>2630186</v>
      </c>
      <c r="J279" s="11" t="n">
        <f aca="false">I279-H279</f>
        <v>414656</v>
      </c>
      <c r="K279" s="11" t="n">
        <v>726918</v>
      </c>
      <c r="L279" s="10" t="n">
        <v>17</v>
      </c>
    </row>
    <row r="280" customFormat="false" ht="15" hidden="false" customHeight="false" outlineLevel="0" collapsed="false">
      <c r="A280" s="10" t="n">
        <v>276</v>
      </c>
      <c r="B280" s="10" t="s">
        <v>648</v>
      </c>
      <c r="C280" s="10" t="s">
        <v>649</v>
      </c>
      <c r="D280" s="10" t="s">
        <v>100</v>
      </c>
      <c r="E280" s="10" t="s">
        <v>32</v>
      </c>
      <c r="F280" s="10" t="s">
        <v>50</v>
      </c>
      <c r="G280" s="10" t="s">
        <v>59</v>
      </c>
      <c r="H280" s="11" t="n">
        <v>2214622</v>
      </c>
      <c r="I280" s="11" t="n">
        <v>2214622</v>
      </c>
      <c r="J280" s="11" t="n">
        <f aca="false">I280-H280</f>
        <v>0</v>
      </c>
      <c r="K280" s="11" t="n">
        <v>400524</v>
      </c>
      <c r="L280" s="10" t="n">
        <v>15</v>
      </c>
    </row>
    <row r="281" customFormat="false" ht="15" hidden="false" customHeight="false" outlineLevel="0" collapsed="false">
      <c r="A281" s="10" t="n">
        <v>277</v>
      </c>
      <c r="B281" s="10" t="s">
        <v>650</v>
      </c>
      <c r="C281" s="10" t="s">
        <v>651</v>
      </c>
      <c r="D281" s="10" t="s">
        <v>65</v>
      </c>
      <c r="E281" s="10" t="s">
        <v>32</v>
      </c>
      <c r="F281" s="10" t="s">
        <v>50</v>
      </c>
      <c r="G281" s="10" t="s">
        <v>59</v>
      </c>
      <c r="H281" s="11" t="n">
        <v>2195184</v>
      </c>
      <c r="I281" s="11" t="n">
        <v>2195184</v>
      </c>
      <c r="J281" s="11" t="n">
        <f aca="false">I281-H281</f>
        <v>0</v>
      </c>
      <c r="K281" s="11" t="n">
        <v>379924</v>
      </c>
      <c r="L281" s="10" t="n">
        <v>17</v>
      </c>
    </row>
    <row r="282" customFormat="false" ht="15" hidden="false" customHeight="false" outlineLevel="0" collapsed="false">
      <c r="A282" s="10" t="n">
        <v>278</v>
      </c>
      <c r="B282" s="10" t="s">
        <v>652</v>
      </c>
      <c r="C282" s="10" t="s">
        <v>653</v>
      </c>
      <c r="D282" s="10" t="s">
        <v>86</v>
      </c>
      <c r="E282" s="10" t="s">
        <v>32</v>
      </c>
      <c r="F282" s="10" t="s">
        <v>104</v>
      </c>
      <c r="G282" s="10" t="s">
        <v>51</v>
      </c>
      <c r="H282" s="11" t="n">
        <v>2194183</v>
      </c>
      <c r="I282" s="11" t="n">
        <v>2194183</v>
      </c>
      <c r="J282" s="11" t="n">
        <f aca="false">I282-H282</f>
        <v>0</v>
      </c>
      <c r="K282" s="11" t="n">
        <v>486263</v>
      </c>
      <c r="L282" s="10" t="n">
        <v>16</v>
      </c>
    </row>
    <row r="283" customFormat="false" ht="15" hidden="false" customHeight="false" outlineLevel="0" collapsed="false">
      <c r="A283" s="10" t="n">
        <v>279</v>
      </c>
      <c r="B283" s="10" t="s">
        <v>654</v>
      </c>
      <c r="C283" s="10" t="s">
        <v>655</v>
      </c>
      <c r="D283" s="10" t="s">
        <v>159</v>
      </c>
      <c r="E283" s="10" t="s">
        <v>32</v>
      </c>
      <c r="F283" s="10" t="s">
        <v>104</v>
      </c>
      <c r="G283" s="10" t="s">
        <v>59</v>
      </c>
      <c r="H283" s="11" t="n">
        <v>2172702</v>
      </c>
      <c r="I283" s="11" t="n">
        <v>2172702</v>
      </c>
      <c r="J283" s="11" t="n">
        <f aca="false">I283-H283</f>
        <v>0</v>
      </c>
      <c r="K283" s="11" t="n">
        <v>565826</v>
      </c>
      <c r="L283" s="10" t="n">
        <v>14</v>
      </c>
    </row>
    <row r="284" customFormat="false" ht="15" hidden="false" customHeight="false" outlineLevel="0" collapsed="false">
      <c r="A284" s="10" t="n">
        <v>280</v>
      </c>
      <c r="B284" s="10" t="s">
        <v>656</v>
      </c>
      <c r="C284" s="10" t="s">
        <v>657</v>
      </c>
      <c r="D284" s="10" t="s">
        <v>83</v>
      </c>
      <c r="E284" s="10" t="s">
        <v>32</v>
      </c>
      <c r="F284" s="10" t="s">
        <v>104</v>
      </c>
      <c r="G284" s="10" t="s">
        <v>59</v>
      </c>
      <c r="H284" s="11" t="n">
        <v>2170170</v>
      </c>
      <c r="I284" s="11" t="n">
        <v>2170170</v>
      </c>
      <c r="J284" s="11" t="n">
        <f aca="false">I284-H284</f>
        <v>0</v>
      </c>
      <c r="K284" s="11" t="n">
        <v>531354</v>
      </c>
      <c r="L284" s="10" t="n">
        <v>15</v>
      </c>
    </row>
    <row r="285" customFormat="false" ht="15" hidden="false" customHeight="false" outlineLevel="0" collapsed="false">
      <c r="A285" s="10" t="n">
        <v>281</v>
      </c>
      <c r="B285" s="10" t="s">
        <v>658</v>
      </c>
      <c r="C285" s="10" t="s">
        <v>659</v>
      </c>
      <c r="D285" s="10" t="s">
        <v>49</v>
      </c>
      <c r="E285" s="10" t="s">
        <v>32</v>
      </c>
      <c r="F285" s="10" t="s">
        <v>104</v>
      </c>
      <c r="G285" s="10" t="s">
        <v>51</v>
      </c>
      <c r="H285" s="11" t="n">
        <v>2169578</v>
      </c>
      <c r="I285" s="11" t="n">
        <v>2169578</v>
      </c>
      <c r="J285" s="11" t="n">
        <f aca="false">I285-H285</f>
        <v>0</v>
      </c>
      <c r="K285" s="11" t="n">
        <v>370801</v>
      </c>
      <c r="L285" s="10" t="n">
        <v>18</v>
      </c>
    </row>
    <row r="286" customFormat="false" ht="15" hidden="false" customHeight="false" outlineLevel="0" collapsed="false">
      <c r="A286" s="10" t="n">
        <v>282</v>
      </c>
      <c r="B286" s="10" t="s">
        <v>660</v>
      </c>
      <c r="C286" s="10" t="s">
        <v>661</v>
      </c>
      <c r="D286" s="10" t="s">
        <v>188</v>
      </c>
      <c r="E286" s="10" t="s">
        <v>32</v>
      </c>
      <c r="F286" s="10" t="s">
        <v>50</v>
      </c>
      <c r="G286" s="10" t="s">
        <v>51</v>
      </c>
      <c r="H286" s="11" t="n">
        <v>2130645</v>
      </c>
      <c r="I286" s="11" t="n">
        <v>2130645</v>
      </c>
      <c r="J286" s="11" t="n">
        <f aca="false">I286-H286</f>
        <v>0</v>
      </c>
      <c r="K286" s="11" t="n">
        <v>373831</v>
      </c>
      <c r="L286" s="10" t="n">
        <v>16</v>
      </c>
    </row>
    <row r="287" customFormat="false" ht="15" hidden="false" customHeight="false" outlineLevel="0" collapsed="false">
      <c r="A287" s="10" t="n">
        <v>283</v>
      </c>
      <c r="B287" s="10" t="s">
        <v>662</v>
      </c>
      <c r="C287" s="10" t="s">
        <v>663</v>
      </c>
      <c r="D287" s="10" t="s">
        <v>65</v>
      </c>
      <c r="E287" s="10" t="s">
        <v>32</v>
      </c>
      <c r="F287" s="10" t="s">
        <v>55</v>
      </c>
      <c r="G287" s="10" t="s">
        <v>59</v>
      </c>
      <c r="H287" s="11" t="n">
        <v>2127419</v>
      </c>
      <c r="I287" s="11" t="n">
        <v>2127419</v>
      </c>
      <c r="J287" s="11" t="n">
        <f aca="false">I287-H287</f>
        <v>0</v>
      </c>
      <c r="K287" s="11" t="n">
        <v>573170</v>
      </c>
      <c r="L287" s="10" t="n">
        <v>15</v>
      </c>
    </row>
    <row r="288" customFormat="false" ht="15" hidden="false" customHeight="false" outlineLevel="0" collapsed="false">
      <c r="A288" s="10" t="n">
        <v>284</v>
      </c>
      <c r="B288" s="10" t="s">
        <v>664</v>
      </c>
      <c r="C288" s="10" t="s">
        <v>665</v>
      </c>
      <c r="D288" s="10" t="s">
        <v>54</v>
      </c>
      <c r="E288" s="10" t="s">
        <v>32</v>
      </c>
      <c r="F288" s="10" t="s">
        <v>104</v>
      </c>
      <c r="G288" s="10" t="s">
        <v>51</v>
      </c>
      <c r="H288" s="11" t="n">
        <v>2126966</v>
      </c>
      <c r="I288" s="11" t="n">
        <v>2126965</v>
      </c>
      <c r="J288" s="11" t="n">
        <f aca="false">I288-H288</f>
        <v>-1</v>
      </c>
      <c r="K288" s="11" t="n">
        <v>499994</v>
      </c>
      <c r="L288" s="10" t="n">
        <v>16</v>
      </c>
    </row>
    <row r="289" customFormat="false" ht="15" hidden="false" customHeight="false" outlineLevel="0" collapsed="false">
      <c r="A289" s="10" t="n">
        <v>285</v>
      </c>
      <c r="B289" s="10" t="s">
        <v>666</v>
      </c>
      <c r="C289" s="10" t="s">
        <v>667</v>
      </c>
      <c r="D289" s="10" t="s">
        <v>256</v>
      </c>
      <c r="E289" s="10" t="s">
        <v>32</v>
      </c>
      <c r="F289" s="10" t="s">
        <v>104</v>
      </c>
      <c r="G289" s="10" t="s">
        <v>59</v>
      </c>
      <c r="H289" s="11" t="n">
        <v>2125496</v>
      </c>
      <c r="I289" s="11" t="n">
        <v>2125496</v>
      </c>
      <c r="J289" s="11" t="n">
        <f aca="false">I289-H289</f>
        <v>0</v>
      </c>
      <c r="K289" s="11" t="n">
        <v>623217</v>
      </c>
      <c r="L289" s="10" t="n">
        <v>16</v>
      </c>
    </row>
    <row r="290" customFormat="false" ht="15" hidden="false" customHeight="false" outlineLevel="0" collapsed="false">
      <c r="A290" s="10" t="n">
        <v>286</v>
      </c>
      <c r="B290" s="10" t="s">
        <v>668</v>
      </c>
      <c r="C290" s="10" t="s">
        <v>669</v>
      </c>
      <c r="D290" s="10" t="s">
        <v>86</v>
      </c>
      <c r="E290" s="10" t="s">
        <v>32</v>
      </c>
      <c r="F290" s="10" t="s">
        <v>104</v>
      </c>
      <c r="G290" s="10" t="s">
        <v>51</v>
      </c>
      <c r="H290" s="11" t="n">
        <v>2101646</v>
      </c>
      <c r="I290" s="11" t="n">
        <v>2101646</v>
      </c>
      <c r="J290" s="11" t="n">
        <f aca="false">I290-H290</f>
        <v>0</v>
      </c>
      <c r="K290" s="11" t="n">
        <v>382481</v>
      </c>
      <c r="L290" s="10" t="n">
        <v>16</v>
      </c>
    </row>
    <row r="291" customFormat="false" ht="15" hidden="false" customHeight="false" outlineLevel="0" collapsed="false">
      <c r="A291" s="10" t="n">
        <v>287</v>
      </c>
      <c r="B291" s="10" t="s">
        <v>670</v>
      </c>
      <c r="C291" s="10" t="s">
        <v>671</v>
      </c>
      <c r="D291" s="10" t="s">
        <v>103</v>
      </c>
      <c r="E291" s="10" t="s">
        <v>32</v>
      </c>
      <c r="F291" s="10" t="s">
        <v>50</v>
      </c>
      <c r="G291" s="10" t="s">
        <v>51</v>
      </c>
      <c r="H291" s="11" t="n">
        <v>2085642</v>
      </c>
      <c r="I291" s="11" t="n">
        <v>2085642</v>
      </c>
      <c r="J291" s="11" t="n">
        <f aca="false">I291-H291</f>
        <v>0</v>
      </c>
      <c r="K291" s="11" t="n">
        <v>514509</v>
      </c>
      <c r="L291" s="10" t="n">
        <v>19</v>
      </c>
    </row>
    <row r="292" customFormat="false" ht="15" hidden="false" customHeight="false" outlineLevel="0" collapsed="false">
      <c r="A292" s="10" t="n">
        <v>288</v>
      </c>
      <c r="B292" s="10" t="s">
        <v>672</v>
      </c>
      <c r="C292" s="10" t="s">
        <v>673</v>
      </c>
      <c r="D292" s="10" t="s">
        <v>122</v>
      </c>
      <c r="E292" s="10" t="s">
        <v>32</v>
      </c>
      <c r="F292" s="10" t="s">
        <v>104</v>
      </c>
      <c r="G292" s="10" t="s">
        <v>51</v>
      </c>
      <c r="H292" s="11" t="n">
        <v>2081846</v>
      </c>
      <c r="I292" s="11" t="n">
        <v>2081846</v>
      </c>
      <c r="J292" s="11" t="n">
        <f aca="false">I292-H292</f>
        <v>0</v>
      </c>
      <c r="K292" s="11" t="n">
        <v>469550</v>
      </c>
      <c r="L292" s="10" t="n">
        <v>20</v>
      </c>
    </row>
    <row r="293" customFormat="false" ht="15" hidden="false" customHeight="false" outlineLevel="0" collapsed="false">
      <c r="A293" s="10" t="n">
        <v>289</v>
      </c>
      <c r="B293" s="10" t="s">
        <v>674</v>
      </c>
      <c r="C293" s="10" t="s">
        <v>675</v>
      </c>
      <c r="D293" s="10" t="s">
        <v>49</v>
      </c>
      <c r="E293" s="10" t="s">
        <v>32</v>
      </c>
      <c r="F293" s="10" t="s">
        <v>104</v>
      </c>
      <c r="G293" s="10" t="s">
        <v>59</v>
      </c>
      <c r="H293" s="11" t="n">
        <v>2066754</v>
      </c>
      <c r="I293" s="11" t="n">
        <v>2475128</v>
      </c>
      <c r="J293" s="11" t="n">
        <f aca="false">I293-H293</f>
        <v>408374</v>
      </c>
      <c r="K293" s="11" t="n">
        <v>414325</v>
      </c>
      <c r="L293" s="10" t="n">
        <v>15</v>
      </c>
    </row>
    <row r="294" customFormat="false" ht="15" hidden="false" customHeight="false" outlineLevel="0" collapsed="false">
      <c r="A294" s="10" t="n">
        <v>290</v>
      </c>
      <c r="B294" s="10" t="s">
        <v>676</v>
      </c>
      <c r="C294" s="10" t="s">
        <v>677</v>
      </c>
      <c r="D294" s="10" t="s">
        <v>193</v>
      </c>
      <c r="E294" s="10" t="s">
        <v>32</v>
      </c>
      <c r="F294" s="10" t="s">
        <v>104</v>
      </c>
      <c r="G294" s="10" t="s">
        <v>59</v>
      </c>
      <c r="H294" s="11" t="n">
        <v>2020125</v>
      </c>
      <c r="I294" s="11" t="n">
        <v>2195887</v>
      </c>
      <c r="J294" s="11" t="n">
        <f aca="false">I294-H294</f>
        <v>175762</v>
      </c>
      <c r="K294" s="11" t="n">
        <v>519255</v>
      </c>
      <c r="L294" s="10" t="n">
        <v>21</v>
      </c>
    </row>
    <row r="295" customFormat="false" ht="15" hidden="false" customHeight="false" outlineLevel="0" collapsed="false">
      <c r="A295" s="10" t="n">
        <v>291</v>
      </c>
      <c r="B295" s="10" t="s">
        <v>678</v>
      </c>
      <c r="C295" s="10" t="s">
        <v>679</v>
      </c>
      <c r="D295" s="10" t="s">
        <v>49</v>
      </c>
      <c r="E295" s="10" t="s">
        <v>32</v>
      </c>
      <c r="F295" s="10" t="s">
        <v>104</v>
      </c>
      <c r="G295" s="10" t="s">
        <v>51</v>
      </c>
      <c r="H295" s="11" t="n">
        <v>2020071</v>
      </c>
      <c r="I295" s="11" t="n">
        <v>2020071</v>
      </c>
      <c r="J295" s="11" t="n">
        <f aca="false">I295-H295</f>
        <v>0</v>
      </c>
      <c r="K295" s="11" t="n">
        <v>135185</v>
      </c>
      <c r="L295" s="10" t="n">
        <v>13</v>
      </c>
    </row>
    <row r="296" customFormat="false" ht="15" hidden="false" customHeight="false" outlineLevel="0" collapsed="false">
      <c r="A296" s="10" t="n">
        <v>292</v>
      </c>
      <c r="B296" s="10" t="s">
        <v>680</v>
      </c>
      <c r="C296" s="10" t="s">
        <v>681</v>
      </c>
      <c r="D296" s="10" t="s">
        <v>682</v>
      </c>
      <c r="E296" s="10" t="s">
        <v>32</v>
      </c>
      <c r="F296" s="10" t="s">
        <v>104</v>
      </c>
      <c r="G296" s="10" t="s">
        <v>59</v>
      </c>
      <c r="H296" s="11" t="n">
        <v>1994568</v>
      </c>
      <c r="I296" s="11" t="n">
        <v>1994568</v>
      </c>
      <c r="J296" s="11" t="n">
        <f aca="false">I296-H296</f>
        <v>0</v>
      </c>
      <c r="K296" s="11" t="n">
        <v>485671</v>
      </c>
      <c r="L296" s="10" t="n">
        <v>16</v>
      </c>
    </row>
    <row r="297" customFormat="false" ht="15" hidden="false" customHeight="false" outlineLevel="0" collapsed="false">
      <c r="A297" s="10" t="n">
        <v>293</v>
      </c>
      <c r="B297" s="10" t="s">
        <v>683</v>
      </c>
      <c r="C297" s="10" t="s">
        <v>684</v>
      </c>
      <c r="D297" s="10" t="s">
        <v>65</v>
      </c>
      <c r="E297" s="10" t="s">
        <v>32</v>
      </c>
      <c r="F297" s="10" t="s">
        <v>50</v>
      </c>
      <c r="G297" s="10" t="s">
        <v>59</v>
      </c>
      <c r="H297" s="11" t="n">
        <v>1982207</v>
      </c>
      <c r="I297" s="11" t="n">
        <v>1982207</v>
      </c>
      <c r="J297" s="11" t="n">
        <f aca="false">I297-H297</f>
        <v>0</v>
      </c>
      <c r="K297" s="11" t="n">
        <v>497076</v>
      </c>
      <c r="L297" s="10" t="n">
        <v>17</v>
      </c>
    </row>
    <row r="298" customFormat="false" ht="15" hidden="false" customHeight="false" outlineLevel="0" collapsed="false">
      <c r="A298" s="10" t="n">
        <v>294</v>
      </c>
      <c r="B298" s="10" t="s">
        <v>685</v>
      </c>
      <c r="C298" s="10" t="s">
        <v>686</v>
      </c>
      <c r="D298" s="10" t="s">
        <v>590</v>
      </c>
      <c r="E298" s="10" t="s">
        <v>32</v>
      </c>
      <c r="F298" s="10" t="s">
        <v>104</v>
      </c>
      <c r="G298" s="10" t="s">
        <v>59</v>
      </c>
      <c r="H298" s="11" t="n">
        <v>1971005</v>
      </c>
      <c r="I298" s="11" t="n">
        <v>1971005</v>
      </c>
      <c r="J298" s="11" t="n">
        <f aca="false">I298-H298</f>
        <v>0</v>
      </c>
      <c r="K298" s="11" t="n">
        <v>505074</v>
      </c>
      <c r="L298" s="10" t="n">
        <v>15</v>
      </c>
    </row>
    <row r="299" customFormat="false" ht="15" hidden="false" customHeight="false" outlineLevel="0" collapsed="false">
      <c r="A299" s="10" t="n">
        <v>295</v>
      </c>
      <c r="B299" s="10" t="s">
        <v>687</v>
      </c>
      <c r="C299" s="10" t="s">
        <v>688</v>
      </c>
      <c r="D299" s="10" t="s">
        <v>140</v>
      </c>
      <c r="E299" s="10" t="s">
        <v>32</v>
      </c>
      <c r="F299" s="10" t="s">
        <v>104</v>
      </c>
      <c r="G299" s="10" t="s">
        <v>51</v>
      </c>
      <c r="H299" s="11" t="n">
        <v>1970796</v>
      </c>
      <c r="I299" s="11" t="n">
        <v>1970796</v>
      </c>
      <c r="J299" s="11" t="n">
        <f aca="false">I299-H299</f>
        <v>0</v>
      </c>
      <c r="K299" s="11" t="n">
        <v>1116728</v>
      </c>
      <c r="L299" s="10" t="n">
        <v>16</v>
      </c>
    </row>
    <row r="300" customFormat="false" ht="15" hidden="false" customHeight="false" outlineLevel="0" collapsed="false">
      <c r="A300" s="10" t="n">
        <v>296</v>
      </c>
      <c r="B300" s="10" t="s">
        <v>689</v>
      </c>
      <c r="C300" s="10" t="s">
        <v>690</v>
      </c>
      <c r="D300" s="10" t="s">
        <v>68</v>
      </c>
      <c r="E300" s="10" t="s">
        <v>32</v>
      </c>
      <c r="F300" s="10" t="s">
        <v>104</v>
      </c>
      <c r="G300" s="10" t="s">
        <v>59</v>
      </c>
      <c r="H300" s="11" t="n">
        <v>1967263</v>
      </c>
      <c r="I300" s="11" t="n">
        <v>1888515</v>
      </c>
      <c r="J300" s="11" t="n">
        <f aca="false">I300-H300</f>
        <v>-78748</v>
      </c>
      <c r="K300" s="11" t="n">
        <v>451560</v>
      </c>
      <c r="L300" s="10" t="n">
        <v>16</v>
      </c>
    </row>
    <row r="301" customFormat="false" ht="15" hidden="false" customHeight="false" outlineLevel="0" collapsed="false">
      <c r="A301" s="10" t="n">
        <v>297</v>
      </c>
      <c r="B301" s="10" t="s">
        <v>691</v>
      </c>
      <c r="C301" s="10" t="s">
        <v>692</v>
      </c>
      <c r="D301" s="10" t="s">
        <v>193</v>
      </c>
      <c r="E301" s="10" t="s">
        <v>32</v>
      </c>
      <c r="F301" s="10" t="s">
        <v>50</v>
      </c>
      <c r="G301" s="10" t="s">
        <v>59</v>
      </c>
      <c r="H301" s="11" t="n">
        <v>1944015</v>
      </c>
      <c r="I301" s="11" t="n">
        <v>1944015</v>
      </c>
      <c r="J301" s="11" t="n">
        <f aca="false">I301-H301</f>
        <v>0</v>
      </c>
      <c r="K301" s="11" t="n">
        <v>672406</v>
      </c>
      <c r="L301" s="10" t="n">
        <v>16</v>
      </c>
    </row>
    <row r="302" customFormat="false" ht="15" hidden="false" customHeight="false" outlineLevel="0" collapsed="false">
      <c r="A302" s="10" t="n">
        <v>298</v>
      </c>
      <c r="B302" s="10" t="s">
        <v>693</v>
      </c>
      <c r="C302" s="10" t="s">
        <v>694</v>
      </c>
      <c r="D302" s="10" t="s">
        <v>529</v>
      </c>
      <c r="E302" s="10" t="s">
        <v>32</v>
      </c>
      <c r="F302" s="10" t="s">
        <v>104</v>
      </c>
      <c r="G302" s="10" t="s">
        <v>59</v>
      </c>
      <c r="H302" s="11" t="n">
        <v>1925861</v>
      </c>
      <c r="I302" s="11" t="n">
        <v>1925861</v>
      </c>
      <c r="J302" s="11" t="n">
        <f aca="false">I302-H302</f>
        <v>0</v>
      </c>
      <c r="K302" s="11" t="n">
        <v>368000</v>
      </c>
      <c r="L302" s="10" t="n">
        <v>16</v>
      </c>
    </row>
    <row r="303" customFormat="false" ht="15" hidden="false" customHeight="false" outlineLevel="0" collapsed="false">
      <c r="A303" s="10" t="n">
        <v>299</v>
      </c>
      <c r="B303" s="10" t="s">
        <v>695</v>
      </c>
      <c r="C303" s="10" t="s">
        <v>696</v>
      </c>
      <c r="D303" s="10" t="s">
        <v>54</v>
      </c>
      <c r="E303" s="10" t="s">
        <v>32</v>
      </c>
      <c r="F303" s="10" t="s">
        <v>104</v>
      </c>
      <c r="G303" s="10" t="s">
        <v>59</v>
      </c>
      <c r="H303" s="11" t="n">
        <v>1919954</v>
      </c>
      <c r="I303" s="11" t="n">
        <v>1919954</v>
      </c>
      <c r="J303" s="11" t="n">
        <f aca="false">I303-H303</f>
        <v>0</v>
      </c>
      <c r="K303" s="11" t="n">
        <v>536099</v>
      </c>
      <c r="L303" s="10" t="n">
        <v>16</v>
      </c>
    </row>
    <row r="304" customFormat="false" ht="15" hidden="false" customHeight="false" outlineLevel="0" collapsed="false">
      <c r="A304" s="10" t="n">
        <v>300</v>
      </c>
      <c r="B304" s="10" t="s">
        <v>697</v>
      </c>
      <c r="C304" s="10" t="s">
        <v>698</v>
      </c>
      <c r="D304" s="10" t="s">
        <v>196</v>
      </c>
      <c r="E304" s="10" t="s">
        <v>32</v>
      </c>
      <c r="F304" s="10" t="s">
        <v>104</v>
      </c>
      <c r="G304" s="10" t="s">
        <v>51</v>
      </c>
      <c r="H304" s="11" t="n">
        <v>1919760</v>
      </c>
      <c r="I304" s="11" t="n">
        <v>1919760</v>
      </c>
      <c r="J304" s="11" t="n">
        <f aca="false">I304-H304</f>
        <v>0</v>
      </c>
      <c r="K304" s="11" t="n">
        <v>383358</v>
      </c>
      <c r="L304" s="10" t="n">
        <v>16</v>
      </c>
    </row>
    <row r="305" customFormat="false" ht="15" hidden="false" customHeight="false" outlineLevel="0" collapsed="false">
      <c r="A305" s="10" t="n">
        <v>301</v>
      </c>
      <c r="B305" s="10" t="s">
        <v>699</v>
      </c>
      <c r="C305" s="10" t="s">
        <v>700</v>
      </c>
      <c r="D305" s="10" t="s">
        <v>224</v>
      </c>
      <c r="E305" s="10" t="s">
        <v>32</v>
      </c>
      <c r="F305" s="10" t="s">
        <v>104</v>
      </c>
      <c r="G305" s="10" t="s">
        <v>51</v>
      </c>
      <c r="H305" s="11" t="n">
        <v>1912027</v>
      </c>
      <c r="I305" s="11" t="n">
        <v>1912027</v>
      </c>
      <c r="J305" s="11" t="n">
        <f aca="false">I305-H305</f>
        <v>0</v>
      </c>
      <c r="K305" s="11" t="n">
        <v>392032</v>
      </c>
      <c r="L305" s="10" t="n">
        <v>17</v>
      </c>
    </row>
    <row r="306" customFormat="false" ht="15" hidden="false" customHeight="false" outlineLevel="0" collapsed="false">
      <c r="A306" s="10" t="n">
        <v>302</v>
      </c>
      <c r="B306" s="10" t="s">
        <v>701</v>
      </c>
      <c r="C306" s="10" t="s">
        <v>702</v>
      </c>
      <c r="D306" s="10" t="s">
        <v>49</v>
      </c>
      <c r="E306" s="10" t="s">
        <v>32</v>
      </c>
      <c r="F306" s="10" t="s">
        <v>50</v>
      </c>
      <c r="G306" s="10" t="s">
        <v>51</v>
      </c>
      <c r="H306" s="11" t="n">
        <v>1898239</v>
      </c>
      <c r="I306" s="11" t="n">
        <v>1898239</v>
      </c>
      <c r="J306" s="11" t="n">
        <f aca="false">I306-H306</f>
        <v>0</v>
      </c>
      <c r="K306" s="11" t="n">
        <v>382872</v>
      </c>
      <c r="L306" s="10" t="n">
        <v>16</v>
      </c>
    </row>
    <row r="307" customFormat="false" ht="15" hidden="false" customHeight="false" outlineLevel="0" collapsed="false">
      <c r="A307" s="10" t="n">
        <v>303</v>
      </c>
      <c r="B307" s="10" t="s">
        <v>703</v>
      </c>
      <c r="C307" s="10" t="s">
        <v>704</v>
      </c>
      <c r="D307" s="10" t="s">
        <v>65</v>
      </c>
      <c r="E307" s="10" t="s">
        <v>32</v>
      </c>
      <c r="F307" s="10" t="s">
        <v>104</v>
      </c>
      <c r="G307" s="10" t="s">
        <v>59</v>
      </c>
      <c r="H307" s="11" t="n">
        <v>1896927</v>
      </c>
      <c r="I307" s="11" t="n">
        <v>1934655</v>
      </c>
      <c r="J307" s="11" t="n">
        <f aca="false">I307-H307</f>
        <v>37728</v>
      </c>
      <c r="K307" s="11" t="n">
        <v>350048</v>
      </c>
      <c r="L307" s="10" t="n">
        <v>14</v>
      </c>
    </row>
    <row r="308" customFormat="false" ht="15" hidden="false" customHeight="false" outlineLevel="0" collapsed="false">
      <c r="A308" s="10" t="n">
        <v>304</v>
      </c>
      <c r="B308" s="10" t="s">
        <v>705</v>
      </c>
      <c r="C308" s="10" t="s">
        <v>706</v>
      </c>
      <c r="D308" s="10" t="s">
        <v>107</v>
      </c>
      <c r="E308" s="10" t="s">
        <v>32</v>
      </c>
      <c r="F308" s="10" t="s">
        <v>104</v>
      </c>
      <c r="G308" s="10" t="s">
        <v>59</v>
      </c>
      <c r="H308" s="11" t="n">
        <v>1894269</v>
      </c>
      <c r="I308" s="11" t="n">
        <v>1909142</v>
      </c>
      <c r="J308" s="11" t="n">
        <f aca="false">I308-H308</f>
        <v>14873</v>
      </c>
      <c r="K308" s="11" t="n">
        <v>591445</v>
      </c>
      <c r="L308" s="10" t="n">
        <v>14</v>
      </c>
    </row>
    <row r="309" customFormat="false" ht="15" hidden="false" customHeight="false" outlineLevel="0" collapsed="false">
      <c r="A309" s="10" t="n">
        <v>305</v>
      </c>
      <c r="B309" s="10" t="s">
        <v>707</v>
      </c>
      <c r="C309" s="10" t="s">
        <v>708</v>
      </c>
      <c r="D309" s="10" t="s">
        <v>117</v>
      </c>
      <c r="E309" s="10" t="s">
        <v>32</v>
      </c>
      <c r="F309" s="10" t="s">
        <v>50</v>
      </c>
      <c r="G309" s="10" t="s">
        <v>51</v>
      </c>
      <c r="H309" s="11" t="n">
        <v>1872165</v>
      </c>
      <c r="I309" s="11" t="n">
        <v>1872165</v>
      </c>
      <c r="J309" s="11" t="n">
        <f aca="false">I309-H309</f>
        <v>0</v>
      </c>
      <c r="K309" s="11" t="n">
        <v>395959</v>
      </c>
      <c r="L309" s="10" t="n">
        <v>15</v>
      </c>
    </row>
    <row r="310" customFormat="false" ht="15" hidden="false" customHeight="false" outlineLevel="0" collapsed="false">
      <c r="A310" s="10" t="n">
        <v>306</v>
      </c>
      <c r="B310" s="10" t="s">
        <v>709</v>
      </c>
      <c r="C310" s="10" t="s">
        <v>710</v>
      </c>
      <c r="D310" s="10" t="s">
        <v>54</v>
      </c>
      <c r="E310" s="10" t="s">
        <v>32</v>
      </c>
      <c r="F310" s="10" t="s">
        <v>50</v>
      </c>
      <c r="G310" s="10" t="s">
        <v>51</v>
      </c>
      <c r="H310" s="11" t="n">
        <v>1862271</v>
      </c>
      <c r="I310" s="11" t="n">
        <v>1862271</v>
      </c>
      <c r="J310" s="11" t="n">
        <f aca="false">I310-H310</f>
        <v>0</v>
      </c>
      <c r="K310" s="11" t="n">
        <v>464072</v>
      </c>
      <c r="L310" s="10" t="n">
        <v>18</v>
      </c>
    </row>
    <row r="311" customFormat="false" ht="15" hidden="false" customHeight="false" outlineLevel="0" collapsed="false">
      <c r="A311" s="10" t="n">
        <v>307</v>
      </c>
      <c r="B311" s="10" t="s">
        <v>711</v>
      </c>
      <c r="C311" s="10" t="s">
        <v>712</v>
      </c>
      <c r="D311" s="10" t="s">
        <v>83</v>
      </c>
      <c r="E311" s="10" t="s">
        <v>32</v>
      </c>
      <c r="F311" s="10" t="s">
        <v>104</v>
      </c>
      <c r="G311" s="10" t="s">
        <v>59</v>
      </c>
      <c r="H311" s="11" t="n">
        <v>1828387</v>
      </c>
      <c r="I311" s="11" t="n">
        <v>1828387</v>
      </c>
      <c r="J311" s="11" t="n">
        <f aca="false">I311-H311</f>
        <v>0</v>
      </c>
      <c r="K311" s="11" t="n">
        <v>353617</v>
      </c>
      <c r="L311" s="10" t="n">
        <v>18</v>
      </c>
    </row>
    <row r="312" customFormat="false" ht="15" hidden="false" customHeight="false" outlineLevel="0" collapsed="false">
      <c r="A312" s="10" t="n">
        <v>308</v>
      </c>
      <c r="B312" s="10" t="s">
        <v>713</v>
      </c>
      <c r="C312" s="10" t="s">
        <v>714</v>
      </c>
      <c r="D312" s="10" t="s">
        <v>107</v>
      </c>
      <c r="E312" s="10" t="s">
        <v>32</v>
      </c>
      <c r="F312" s="10" t="s">
        <v>104</v>
      </c>
      <c r="G312" s="10" t="s">
        <v>59</v>
      </c>
      <c r="H312" s="11" t="n">
        <v>1812262</v>
      </c>
      <c r="I312" s="11" t="n">
        <v>1674288</v>
      </c>
      <c r="J312" s="11" t="n">
        <f aca="false">I312-H312</f>
        <v>-137974</v>
      </c>
      <c r="K312" s="11" t="n">
        <v>630198</v>
      </c>
      <c r="L312" s="10" t="n">
        <v>21</v>
      </c>
    </row>
    <row r="313" customFormat="false" ht="15" hidden="false" customHeight="false" outlineLevel="0" collapsed="false">
      <c r="A313" s="10" t="n">
        <v>309</v>
      </c>
      <c r="B313" s="10" t="s">
        <v>715</v>
      </c>
      <c r="C313" s="10" t="s">
        <v>716</v>
      </c>
      <c r="D313" s="10" t="s">
        <v>224</v>
      </c>
      <c r="E313" s="10" t="s">
        <v>32</v>
      </c>
      <c r="F313" s="10" t="s">
        <v>104</v>
      </c>
      <c r="G313" s="10" t="s">
        <v>51</v>
      </c>
      <c r="H313" s="11" t="n">
        <v>1772373</v>
      </c>
      <c r="I313" s="11" t="n">
        <v>1772373</v>
      </c>
      <c r="J313" s="11" t="n">
        <f aca="false">I313-H313</f>
        <v>0</v>
      </c>
      <c r="K313" s="11" t="n">
        <v>348882</v>
      </c>
      <c r="L313" s="10" t="n">
        <v>16</v>
      </c>
    </row>
    <row r="314" customFormat="false" ht="15" hidden="false" customHeight="false" outlineLevel="0" collapsed="false">
      <c r="A314" s="10" t="n">
        <v>310</v>
      </c>
      <c r="B314" s="10" t="s">
        <v>717</v>
      </c>
      <c r="C314" s="10" t="s">
        <v>718</v>
      </c>
      <c r="D314" s="10" t="s">
        <v>65</v>
      </c>
      <c r="E314" s="10" t="s">
        <v>32</v>
      </c>
      <c r="F314" s="10" t="s">
        <v>104</v>
      </c>
      <c r="G314" s="10" t="s">
        <v>59</v>
      </c>
      <c r="H314" s="11" t="n">
        <v>1756914</v>
      </c>
      <c r="I314" s="11" t="n">
        <v>1757485</v>
      </c>
      <c r="J314" s="11" t="n">
        <f aca="false">I314-H314</f>
        <v>571</v>
      </c>
      <c r="K314" s="11" t="n">
        <v>349211</v>
      </c>
      <c r="L314" s="10" t="n">
        <v>16</v>
      </c>
    </row>
    <row r="315" customFormat="false" ht="15" hidden="false" customHeight="false" outlineLevel="0" collapsed="false">
      <c r="A315" s="10" t="n">
        <v>311</v>
      </c>
      <c r="B315" s="10" t="s">
        <v>719</v>
      </c>
      <c r="C315" s="10" t="s">
        <v>720</v>
      </c>
      <c r="D315" s="10" t="s">
        <v>80</v>
      </c>
      <c r="E315" s="10" t="s">
        <v>32</v>
      </c>
      <c r="F315" s="10" t="s">
        <v>104</v>
      </c>
      <c r="G315" s="10" t="s">
        <v>59</v>
      </c>
      <c r="H315" s="11" t="n">
        <v>1749334</v>
      </c>
      <c r="I315" s="11" t="n">
        <v>1749334</v>
      </c>
      <c r="J315" s="11" t="n">
        <f aca="false">I315-H315</f>
        <v>0</v>
      </c>
      <c r="K315" s="11" t="n">
        <v>592490</v>
      </c>
      <c r="L315" s="10" t="n">
        <v>15</v>
      </c>
    </row>
    <row r="316" customFormat="false" ht="15" hidden="false" customHeight="false" outlineLevel="0" collapsed="false">
      <c r="A316" s="10" t="n">
        <v>312</v>
      </c>
      <c r="B316" s="10" t="s">
        <v>721</v>
      </c>
      <c r="C316" s="10" t="s">
        <v>722</v>
      </c>
      <c r="D316" s="10" t="s">
        <v>65</v>
      </c>
      <c r="E316" s="10" t="s">
        <v>32</v>
      </c>
      <c r="F316" s="10" t="s">
        <v>104</v>
      </c>
      <c r="G316" s="10" t="s">
        <v>51</v>
      </c>
      <c r="H316" s="11" t="n">
        <v>1722172</v>
      </c>
      <c r="I316" s="11" t="n">
        <v>1722172</v>
      </c>
      <c r="J316" s="11" t="n">
        <f aca="false">I316-H316</f>
        <v>0</v>
      </c>
      <c r="K316" s="11" t="n">
        <v>389293</v>
      </c>
      <c r="L316" s="10" t="n">
        <v>25</v>
      </c>
    </row>
    <row r="317" customFormat="false" ht="15" hidden="false" customHeight="false" outlineLevel="0" collapsed="false">
      <c r="A317" s="10" t="n">
        <v>313</v>
      </c>
      <c r="B317" s="10" t="s">
        <v>723</v>
      </c>
      <c r="C317" s="10" t="s">
        <v>724</v>
      </c>
      <c r="D317" s="10" t="s">
        <v>77</v>
      </c>
      <c r="E317" s="10" t="s">
        <v>32</v>
      </c>
      <c r="F317" s="10" t="s">
        <v>50</v>
      </c>
      <c r="G317" s="10" t="s">
        <v>59</v>
      </c>
      <c r="H317" s="11" t="n">
        <v>1698059</v>
      </c>
      <c r="I317" s="11" t="n">
        <v>1698059</v>
      </c>
      <c r="J317" s="11" t="n">
        <f aca="false">I317-H317</f>
        <v>0</v>
      </c>
      <c r="K317" s="11" t="n">
        <v>376378</v>
      </c>
      <c r="L317" s="10" t="n">
        <v>15</v>
      </c>
    </row>
    <row r="318" customFormat="false" ht="15" hidden="false" customHeight="false" outlineLevel="0" collapsed="false">
      <c r="A318" s="10" t="n">
        <v>314</v>
      </c>
      <c r="B318" s="10" t="s">
        <v>725</v>
      </c>
      <c r="C318" s="10" t="s">
        <v>726</v>
      </c>
      <c r="D318" s="10" t="s">
        <v>193</v>
      </c>
      <c r="E318" s="10" t="s">
        <v>32</v>
      </c>
      <c r="F318" s="10" t="s">
        <v>104</v>
      </c>
      <c r="G318" s="10" t="s">
        <v>51</v>
      </c>
      <c r="H318" s="11" t="n">
        <v>1688815</v>
      </c>
      <c r="I318" s="11" t="n">
        <v>1688815</v>
      </c>
      <c r="J318" s="11" t="n">
        <f aca="false">I318-H318</f>
        <v>0</v>
      </c>
      <c r="K318" s="11" t="n">
        <v>515262</v>
      </c>
      <c r="L318" s="10" t="n">
        <v>15</v>
      </c>
    </row>
    <row r="319" customFormat="false" ht="15" hidden="false" customHeight="false" outlineLevel="0" collapsed="false">
      <c r="A319" s="10" t="n">
        <v>315</v>
      </c>
      <c r="B319" s="10" t="s">
        <v>727</v>
      </c>
      <c r="C319" s="10" t="s">
        <v>728</v>
      </c>
      <c r="D319" s="10" t="s">
        <v>65</v>
      </c>
      <c r="E319" s="10" t="s">
        <v>32</v>
      </c>
      <c r="F319" s="10" t="s">
        <v>104</v>
      </c>
      <c r="G319" s="10" t="s">
        <v>59</v>
      </c>
      <c r="H319" s="11" t="n">
        <v>1649116</v>
      </c>
      <c r="I319" s="11" t="n">
        <v>1649116</v>
      </c>
      <c r="J319" s="11" t="n">
        <f aca="false">I319-H319</f>
        <v>0</v>
      </c>
      <c r="K319" s="11" t="n">
        <v>86052</v>
      </c>
      <c r="L319" s="10" t="n">
        <v>16</v>
      </c>
    </row>
    <row r="320" customFormat="false" ht="15" hidden="false" customHeight="false" outlineLevel="0" collapsed="false">
      <c r="A320" s="10" t="n">
        <v>316</v>
      </c>
      <c r="B320" s="10" t="s">
        <v>729</v>
      </c>
      <c r="C320" s="10" t="s">
        <v>730</v>
      </c>
      <c r="D320" s="10" t="s">
        <v>83</v>
      </c>
      <c r="E320" s="10" t="s">
        <v>32</v>
      </c>
      <c r="F320" s="10" t="s">
        <v>104</v>
      </c>
      <c r="G320" s="10" t="s">
        <v>59</v>
      </c>
      <c r="H320" s="11" t="n">
        <v>1633260</v>
      </c>
      <c r="I320" s="11" t="n">
        <v>1633260</v>
      </c>
      <c r="J320" s="11" t="n">
        <f aca="false">I320-H320</f>
        <v>0</v>
      </c>
      <c r="K320" s="11" t="n">
        <v>329027</v>
      </c>
      <c r="L320" s="10" t="n">
        <v>13</v>
      </c>
    </row>
    <row r="321" customFormat="false" ht="15" hidden="false" customHeight="false" outlineLevel="0" collapsed="false">
      <c r="A321" s="10" t="n">
        <v>317</v>
      </c>
      <c r="B321" s="10" t="s">
        <v>731</v>
      </c>
      <c r="C321" s="10" t="s">
        <v>732</v>
      </c>
      <c r="D321" s="10" t="s">
        <v>318</v>
      </c>
      <c r="E321" s="10" t="s">
        <v>32</v>
      </c>
      <c r="F321" s="10" t="s">
        <v>104</v>
      </c>
      <c r="G321" s="10" t="s">
        <v>59</v>
      </c>
      <c r="H321" s="11" t="n">
        <v>1627433</v>
      </c>
      <c r="I321" s="11" t="n">
        <v>1627433</v>
      </c>
      <c r="J321" s="11" t="n">
        <f aca="false">I321-H321</f>
        <v>0</v>
      </c>
      <c r="K321" s="11" t="n">
        <v>583446</v>
      </c>
      <c r="L321" s="10" t="n">
        <v>16</v>
      </c>
    </row>
    <row r="322" customFormat="false" ht="15" hidden="false" customHeight="false" outlineLevel="0" collapsed="false">
      <c r="A322" s="10" t="n">
        <v>318</v>
      </c>
      <c r="B322" s="10" t="s">
        <v>733</v>
      </c>
      <c r="C322" s="10" t="s">
        <v>734</v>
      </c>
      <c r="D322" s="10" t="s">
        <v>149</v>
      </c>
      <c r="E322" s="10" t="s">
        <v>32</v>
      </c>
      <c r="F322" s="10" t="s">
        <v>104</v>
      </c>
      <c r="G322" s="10" t="s">
        <v>59</v>
      </c>
      <c r="H322" s="11" t="n">
        <v>1614610</v>
      </c>
      <c r="I322" s="11" t="n">
        <v>1614610</v>
      </c>
      <c r="J322" s="11" t="n">
        <f aca="false">I322-H322</f>
        <v>0</v>
      </c>
      <c r="K322" s="11" t="n">
        <v>487760</v>
      </c>
      <c r="L322" s="10" t="n">
        <v>14</v>
      </c>
    </row>
    <row r="323" customFormat="false" ht="15" hidden="false" customHeight="false" outlineLevel="0" collapsed="false">
      <c r="A323" s="10" t="n">
        <v>319</v>
      </c>
      <c r="B323" s="10" t="s">
        <v>735</v>
      </c>
      <c r="C323" s="10" t="s">
        <v>736</v>
      </c>
      <c r="D323" s="10" t="s">
        <v>62</v>
      </c>
      <c r="E323" s="10" t="s">
        <v>32</v>
      </c>
      <c r="F323" s="10" t="s">
        <v>104</v>
      </c>
      <c r="G323" s="10" t="s">
        <v>59</v>
      </c>
      <c r="H323" s="11" t="n">
        <v>1602632</v>
      </c>
      <c r="I323" s="11" t="n">
        <v>1602632</v>
      </c>
      <c r="J323" s="11" t="n">
        <f aca="false">I323-H323</f>
        <v>0</v>
      </c>
      <c r="K323" s="11" t="n">
        <v>453938</v>
      </c>
      <c r="L323" s="10" t="n">
        <v>14</v>
      </c>
    </row>
    <row r="324" customFormat="false" ht="15" hidden="false" customHeight="false" outlineLevel="0" collapsed="false">
      <c r="A324" s="10" t="n">
        <v>320</v>
      </c>
      <c r="B324" s="10" t="s">
        <v>737</v>
      </c>
      <c r="C324" s="10" t="s">
        <v>738</v>
      </c>
      <c r="D324" s="10" t="s">
        <v>77</v>
      </c>
      <c r="E324" s="10" t="s">
        <v>32</v>
      </c>
      <c r="F324" s="10" t="s">
        <v>104</v>
      </c>
      <c r="G324" s="10" t="s">
        <v>59</v>
      </c>
      <c r="H324" s="11" t="n">
        <v>1591175</v>
      </c>
      <c r="I324" s="11" t="n">
        <v>1591175</v>
      </c>
      <c r="J324" s="11" t="n">
        <f aca="false">I324-H324</f>
        <v>0</v>
      </c>
      <c r="K324" s="11" t="n">
        <v>328981</v>
      </c>
      <c r="L324" s="10" t="n">
        <v>16</v>
      </c>
    </row>
    <row r="325" customFormat="false" ht="15" hidden="false" customHeight="false" outlineLevel="0" collapsed="false">
      <c r="A325" s="10" t="n">
        <v>321</v>
      </c>
      <c r="B325" s="10" t="s">
        <v>739</v>
      </c>
      <c r="C325" s="10" t="s">
        <v>740</v>
      </c>
      <c r="D325" s="10" t="s">
        <v>71</v>
      </c>
      <c r="E325" s="10" t="s">
        <v>32</v>
      </c>
      <c r="F325" s="10" t="s">
        <v>104</v>
      </c>
      <c r="G325" s="10" t="s">
        <v>59</v>
      </c>
      <c r="H325" s="11" t="n">
        <v>1580339</v>
      </c>
      <c r="I325" s="11" t="n">
        <v>1580339</v>
      </c>
      <c r="J325" s="11" t="n">
        <f aca="false">I325-H325</f>
        <v>0</v>
      </c>
      <c r="K325" s="11" t="n">
        <v>512189</v>
      </c>
      <c r="L325" s="10" t="n">
        <v>18</v>
      </c>
    </row>
    <row r="326" customFormat="false" ht="15" hidden="false" customHeight="false" outlineLevel="0" collapsed="false">
      <c r="A326" s="10" t="n">
        <v>322</v>
      </c>
      <c r="B326" s="10" t="s">
        <v>741</v>
      </c>
      <c r="C326" s="10" t="s">
        <v>742</v>
      </c>
      <c r="D326" s="10" t="s">
        <v>218</v>
      </c>
      <c r="E326" s="10" t="s">
        <v>32</v>
      </c>
      <c r="F326" s="10" t="s">
        <v>55</v>
      </c>
      <c r="G326" s="10" t="s">
        <v>59</v>
      </c>
      <c r="H326" s="11" t="n">
        <v>1568266</v>
      </c>
      <c r="I326" s="11" t="n">
        <v>1568266</v>
      </c>
      <c r="J326" s="11" t="n">
        <f aca="false">I326-H326</f>
        <v>0</v>
      </c>
      <c r="K326" s="11" t="n">
        <v>305284</v>
      </c>
      <c r="L326" s="10" t="n">
        <v>12</v>
      </c>
    </row>
    <row r="327" customFormat="false" ht="15" hidden="false" customHeight="false" outlineLevel="0" collapsed="false">
      <c r="A327" s="10" t="n">
        <v>323</v>
      </c>
      <c r="B327" s="10" t="s">
        <v>743</v>
      </c>
      <c r="C327" s="10" t="s">
        <v>744</v>
      </c>
      <c r="D327" s="10" t="s">
        <v>140</v>
      </c>
      <c r="E327" s="10" t="s">
        <v>32</v>
      </c>
      <c r="F327" s="10" t="s">
        <v>50</v>
      </c>
      <c r="G327" s="10" t="s">
        <v>59</v>
      </c>
      <c r="H327" s="11" t="n">
        <v>1551133</v>
      </c>
      <c r="I327" s="11" t="n">
        <v>1551133</v>
      </c>
      <c r="J327" s="11" t="n">
        <f aca="false">I327-H327</f>
        <v>0</v>
      </c>
      <c r="K327" s="11" t="n">
        <v>507410</v>
      </c>
      <c r="L327" s="10" t="n">
        <v>14</v>
      </c>
    </row>
    <row r="328" customFormat="false" ht="15" hidden="false" customHeight="false" outlineLevel="0" collapsed="false">
      <c r="A328" s="10" t="n">
        <v>324</v>
      </c>
      <c r="B328" s="10" t="s">
        <v>745</v>
      </c>
      <c r="C328" s="10" t="s">
        <v>746</v>
      </c>
      <c r="D328" s="10" t="s">
        <v>83</v>
      </c>
      <c r="E328" s="10" t="s">
        <v>32</v>
      </c>
      <c r="F328" s="10" t="s">
        <v>104</v>
      </c>
      <c r="G328" s="10" t="s">
        <v>59</v>
      </c>
      <c r="H328" s="11" t="n">
        <v>1539012</v>
      </c>
      <c r="I328" s="11" t="n">
        <v>1540438</v>
      </c>
      <c r="J328" s="11" t="n">
        <f aca="false">I328-H328</f>
        <v>1426</v>
      </c>
      <c r="K328" s="11" t="n">
        <v>332015</v>
      </c>
      <c r="L328" s="10" t="n">
        <v>15</v>
      </c>
    </row>
    <row r="329" customFormat="false" ht="15" hidden="false" customHeight="false" outlineLevel="0" collapsed="false">
      <c r="A329" s="10" t="n">
        <v>325</v>
      </c>
      <c r="B329" s="10" t="s">
        <v>747</v>
      </c>
      <c r="C329" s="10" t="s">
        <v>748</v>
      </c>
      <c r="D329" s="10" t="s">
        <v>49</v>
      </c>
      <c r="E329" s="10" t="s">
        <v>32</v>
      </c>
      <c r="F329" s="10" t="s">
        <v>104</v>
      </c>
      <c r="G329" s="10" t="s">
        <v>51</v>
      </c>
      <c r="H329" s="11" t="n">
        <v>1523103</v>
      </c>
      <c r="I329" s="11" t="n">
        <v>1608946</v>
      </c>
      <c r="J329" s="11" t="n">
        <f aca="false">I329-H329</f>
        <v>85843</v>
      </c>
      <c r="K329" s="11" t="n">
        <v>277178</v>
      </c>
      <c r="L329" s="10" t="n">
        <v>20</v>
      </c>
    </row>
    <row r="330" customFormat="false" ht="15" hidden="false" customHeight="false" outlineLevel="0" collapsed="false">
      <c r="A330" s="10" t="n">
        <v>326</v>
      </c>
      <c r="B330" s="10" t="s">
        <v>749</v>
      </c>
      <c r="C330" s="10" t="s">
        <v>750</v>
      </c>
      <c r="D330" s="10" t="s">
        <v>54</v>
      </c>
      <c r="E330" s="10" t="s">
        <v>32</v>
      </c>
      <c r="F330" s="10" t="s">
        <v>104</v>
      </c>
      <c r="G330" s="10" t="s">
        <v>59</v>
      </c>
      <c r="H330" s="11" t="n">
        <v>1508101</v>
      </c>
      <c r="I330" s="11" t="n">
        <v>1508101</v>
      </c>
      <c r="J330" s="11" t="n">
        <f aca="false">I330-H330</f>
        <v>0</v>
      </c>
      <c r="K330" s="11" t="n">
        <v>265914</v>
      </c>
      <c r="L330" s="10" t="n">
        <v>16</v>
      </c>
    </row>
    <row r="331" customFormat="false" ht="15" hidden="false" customHeight="false" outlineLevel="0" collapsed="false">
      <c r="A331" s="10" t="n">
        <v>327</v>
      </c>
      <c r="B331" s="10" t="s">
        <v>751</v>
      </c>
      <c r="C331" s="10" t="s">
        <v>752</v>
      </c>
      <c r="D331" s="10" t="s">
        <v>54</v>
      </c>
      <c r="E331" s="10" t="s">
        <v>32</v>
      </c>
      <c r="F331" s="10" t="s">
        <v>104</v>
      </c>
      <c r="G331" s="10" t="s">
        <v>59</v>
      </c>
      <c r="H331" s="11" t="n">
        <v>1504543</v>
      </c>
      <c r="I331" s="11" t="n">
        <v>1504543</v>
      </c>
      <c r="J331" s="11" t="n">
        <f aca="false">I331-H331</f>
        <v>0</v>
      </c>
      <c r="K331" s="11" t="n">
        <v>350881</v>
      </c>
      <c r="L331" s="10" t="n">
        <v>17</v>
      </c>
    </row>
    <row r="332" customFormat="false" ht="15" hidden="false" customHeight="false" outlineLevel="0" collapsed="false">
      <c r="A332" s="10" t="n">
        <v>328</v>
      </c>
      <c r="B332" s="10" t="s">
        <v>753</v>
      </c>
      <c r="C332" s="10" t="s">
        <v>754</v>
      </c>
      <c r="D332" s="10" t="s">
        <v>54</v>
      </c>
      <c r="E332" s="10" t="s">
        <v>32</v>
      </c>
      <c r="F332" s="10" t="s">
        <v>104</v>
      </c>
      <c r="G332" s="10" t="s">
        <v>51</v>
      </c>
      <c r="H332" s="11" t="n">
        <v>1495968</v>
      </c>
      <c r="I332" s="11" t="n">
        <v>1495968</v>
      </c>
      <c r="J332" s="11" t="n">
        <f aca="false">I332-H332</f>
        <v>0</v>
      </c>
      <c r="K332" s="11" t="n">
        <v>312506</v>
      </c>
      <c r="L332" s="10" t="n">
        <v>32</v>
      </c>
    </row>
    <row r="333" customFormat="false" ht="15" hidden="false" customHeight="false" outlineLevel="0" collapsed="false">
      <c r="A333" s="10" t="n">
        <v>329</v>
      </c>
      <c r="B333" s="10" t="s">
        <v>755</v>
      </c>
      <c r="C333" s="10" t="s">
        <v>756</v>
      </c>
      <c r="D333" s="10" t="s">
        <v>218</v>
      </c>
      <c r="E333" s="10" t="s">
        <v>32</v>
      </c>
      <c r="F333" s="10" t="s">
        <v>104</v>
      </c>
      <c r="G333" s="10" t="s">
        <v>59</v>
      </c>
      <c r="H333" s="11" t="n">
        <v>1482689</v>
      </c>
      <c r="I333" s="11" t="n">
        <v>1482689</v>
      </c>
      <c r="J333" s="11" t="n">
        <f aca="false">I333-H333</f>
        <v>0</v>
      </c>
      <c r="K333" s="11" t="n">
        <v>72121</v>
      </c>
      <c r="L333" s="10" t="n">
        <v>22</v>
      </c>
    </row>
    <row r="334" customFormat="false" ht="15" hidden="false" customHeight="false" outlineLevel="0" collapsed="false">
      <c r="A334" s="10" t="n">
        <v>330</v>
      </c>
      <c r="B334" s="10" t="s">
        <v>757</v>
      </c>
      <c r="C334" s="10" t="s">
        <v>758</v>
      </c>
      <c r="D334" s="10" t="s">
        <v>54</v>
      </c>
      <c r="E334" s="10" t="s">
        <v>32</v>
      </c>
      <c r="F334" s="10" t="s">
        <v>50</v>
      </c>
      <c r="G334" s="10" t="s">
        <v>59</v>
      </c>
      <c r="H334" s="11" t="n">
        <v>1472812</v>
      </c>
      <c r="I334" s="11" t="n">
        <v>1472812</v>
      </c>
      <c r="J334" s="11" t="n">
        <f aca="false">I334-H334</f>
        <v>0</v>
      </c>
      <c r="K334" s="11" t="n">
        <v>420390</v>
      </c>
      <c r="L334" s="10" t="n">
        <v>16</v>
      </c>
    </row>
    <row r="335" customFormat="false" ht="15" hidden="false" customHeight="false" outlineLevel="0" collapsed="false">
      <c r="A335" s="10" t="n">
        <v>331</v>
      </c>
      <c r="B335" s="10" t="s">
        <v>759</v>
      </c>
      <c r="C335" s="10" t="s">
        <v>760</v>
      </c>
      <c r="D335" s="10" t="s">
        <v>65</v>
      </c>
      <c r="E335" s="10" t="s">
        <v>32</v>
      </c>
      <c r="F335" s="10" t="s">
        <v>104</v>
      </c>
      <c r="G335" s="10" t="s">
        <v>51</v>
      </c>
      <c r="H335" s="11" t="n">
        <v>1463931</v>
      </c>
      <c r="I335" s="11" t="n">
        <v>1463931</v>
      </c>
      <c r="J335" s="11" t="n">
        <f aca="false">I335-H335</f>
        <v>0</v>
      </c>
      <c r="K335" s="11" t="n">
        <v>287456</v>
      </c>
      <c r="L335" s="10" t="n">
        <v>15</v>
      </c>
    </row>
    <row r="336" customFormat="false" ht="15" hidden="false" customHeight="false" outlineLevel="0" collapsed="false">
      <c r="A336" s="10" t="n">
        <v>332</v>
      </c>
      <c r="B336" s="10" t="s">
        <v>761</v>
      </c>
      <c r="C336" s="10" t="s">
        <v>762</v>
      </c>
      <c r="D336" s="10" t="s">
        <v>49</v>
      </c>
      <c r="E336" s="10" t="s">
        <v>32</v>
      </c>
      <c r="F336" s="10" t="s">
        <v>50</v>
      </c>
      <c r="G336" s="10" t="s">
        <v>51</v>
      </c>
      <c r="H336" s="11" t="n">
        <v>1428504</v>
      </c>
      <c r="I336" s="11" t="n">
        <v>1798253</v>
      </c>
      <c r="J336" s="11" t="n">
        <f aca="false">I336-H336</f>
        <v>369749</v>
      </c>
      <c r="K336" s="11" t="n">
        <v>307678</v>
      </c>
      <c r="L336" s="10" t="n">
        <v>16</v>
      </c>
    </row>
    <row r="337" customFormat="false" ht="15" hidden="false" customHeight="false" outlineLevel="0" collapsed="false">
      <c r="A337" s="10" t="n">
        <v>333</v>
      </c>
      <c r="B337" s="10" t="s">
        <v>763</v>
      </c>
      <c r="C337" s="10" t="s">
        <v>764</v>
      </c>
      <c r="D337" s="10" t="s">
        <v>318</v>
      </c>
      <c r="E337" s="10" t="s">
        <v>32</v>
      </c>
      <c r="F337" s="10" t="s">
        <v>104</v>
      </c>
      <c r="G337" s="10" t="s">
        <v>59</v>
      </c>
      <c r="H337" s="11" t="n">
        <v>1428073</v>
      </c>
      <c r="I337" s="11" t="n">
        <v>1428073</v>
      </c>
      <c r="J337" s="11" t="n">
        <f aca="false">I337-H337</f>
        <v>0</v>
      </c>
      <c r="K337" s="11" t="n">
        <v>308191</v>
      </c>
      <c r="L337" s="10" t="n">
        <v>16</v>
      </c>
    </row>
    <row r="338" customFormat="false" ht="15" hidden="false" customHeight="false" outlineLevel="0" collapsed="false">
      <c r="A338" s="10" t="n">
        <v>334</v>
      </c>
      <c r="B338" s="10" t="s">
        <v>765</v>
      </c>
      <c r="C338" s="10" t="s">
        <v>766</v>
      </c>
      <c r="D338" s="10" t="s">
        <v>193</v>
      </c>
      <c r="E338" s="10" t="s">
        <v>32</v>
      </c>
      <c r="F338" s="10" t="s">
        <v>50</v>
      </c>
      <c r="G338" s="10" t="s">
        <v>59</v>
      </c>
      <c r="H338" s="11" t="n">
        <v>1419533</v>
      </c>
      <c r="I338" s="11" t="n">
        <v>1419533</v>
      </c>
      <c r="J338" s="11" t="n">
        <f aca="false">I338-H338</f>
        <v>0</v>
      </c>
      <c r="K338" s="11" t="n">
        <v>222010</v>
      </c>
      <c r="L338" s="10" t="n">
        <v>15</v>
      </c>
    </row>
    <row r="339" customFormat="false" ht="15" hidden="false" customHeight="false" outlineLevel="0" collapsed="false">
      <c r="A339" s="10" t="n">
        <v>335</v>
      </c>
      <c r="B339" s="10" t="s">
        <v>767</v>
      </c>
      <c r="C339" s="10" t="s">
        <v>768</v>
      </c>
      <c r="D339" s="10" t="s">
        <v>193</v>
      </c>
      <c r="E339" s="10" t="s">
        <v>32</v>
      </c>
      <c r="F339" s="10" t="s">
        <v>104</v>
      </c>
      <c r="G339" s="10" t="s">
        <v>59</v>
      </c>
      <c r="H339" s="11" t="n">
        <v>1410787</v>
      </c>
      <c r="I339" s="11" t="n">
        <v>1410787</v>
      </c>
      <c r="J339" s="11" t="n">
        <f aca="false">I339-H339</f>
        <v>0</v>
      </c>
      <c r="K339" s="11" t="n">
        <v>443429</v>
      </c>
      <c r="L339" s="10" t="n">
        <v>16</v>
      </c>
    </row>
    <row r="340" customFormat="false" ht="15" hidden="false" customHeight="false" outlineLevel="0" collapsed="false">
      <c r="A340" s="10" t="n">
        <v>336</v>
      </c>
      <c r="B340" s="10" t="s">
        <v>769</v>
      </c>
      <c r="C340" s="10" t="s">
        <v>770</v>
      </c>
      <c r="D340" s="10" t="s">
        <v>97</v>
      </c>
      <c r="E340" s="10" t="s">
        <v>32</v>
      </c>
      <c r="F340" s="10" t="s">
        <v>104</v>
      </c>
      <c r="G340" s="10" t="s">
        <v>59</v>
      </c>
      <c r="H340" s="11" t="n">
        <v>1386731</v>
      </c>
      <c r="I340" s="11" t="n">
        <v>1386731</v>
      </c>
      <c r="J340" s="11" t="n">
        <f aca="false">I340-H340</f>
        <v>0</v>
      </c>
      <c r="K340" s="11" t="n">
        <v>674769</v>
      </c>
      <c r="L340" s="10" t="n">
        <v>13</v>
      </c>
    </row>
    <row r="341" customFormat="false" ht="15" hidden="false" customHeight="false" outlineLevel="0" collapsed="false">
      <c r="A341" s="10" t="n">
        <v>337</v>
      </c>
      <c r="B341" s="10" t="s">
        <v>771</v>
      </c>
      <c r="C341" s="10" t="s">
        <v>772</v>
      </c>
      <c r="D341" s="10" t="s">
        <v>77</v>
      </c>
      <c r="E341" s="10" t="s">
        <v>32</v>
      </c>
      <c r="F341" s="10" t="s">
        <v>104</v>
      </c>
      <c r="G341" s="10" t="s">
        <v>59</v>
      </c>
      <c r="H341" s="11" t="n">
        <v>1375742</v>
      </c>
      <c r="I341" s="11" t="n">
        <v>1375742</v>
      </c>
      <c r="J341" s="11" t="n">
        <f aca="false">I341-H341</f>
        <v>0</v>
      </c>
      <c r="K341" s="11" t="n">
        <v>80229</v>
      </c>
      <c r="L341" s="10" t="n">
        <v>14</v>
      </c>
    </row>
    <row r="342" customFormat="false" ht="15" hidden="false" customHeight="false" outlineLevel="0" collapsed="false">
      <c r="A342" s="10" t="n">
        <v>338</v>
      </c>
      <c r="B342" s="10" t="s">
        <v>773</v>
      </c>
      <c r="C342" s="10" t="s">
        <v>774</v>
      </c>
      <c r="D342" s="10" t="s">
        <v>77</v>
      </c>
      <c r="E342" s="10" t="s">
        <v>32</v>
      </c>
      <c r="F342" s="10" t="s">
        <v>50</v>
      </c>
      <c r="G342" s="10" t="s">
        <v>59</v>
      </c>
      <c r="H342" s="11" t="n">
        <v>1355956</v>
      </c>
      <c r="I342" s="11" t="n">
        <v>1355956</v>
      </c>
      <c r="J342" s="11" t="n">
        <f aca="false">I342-H342</f>
        <v>0</v>
      </c>
      <c r="K342" s="11" t="n">
        <v>110020</v>
      </c>
      <c r="L342" s="10" t="n">
        <v>19</v>
      </c>
    </row>
    <row r="343" customFormat="false" ht="15" hidden="false" customHeight="false" outlineLevel="0" collapsed="false">
      <c r="A343" s="10" t="n">
        <v>339</v>
      </c>
      <c r="B343" s="10" t="s">
        <v>775</v>
      </c>
      <c r="C343" s="10" t="s">
        <v>776</v>
      </c>
      <c r="D343" s="10" t="s">
        <v>122</v>
      </c>
      <c r="E343" s="10" t="s">
        <v>32</v>
      </c>
      <c r="F343" s="10" t="s">
        <v>104</v>
      </c>
      <c r="G343" s="10" t="s">
        <v>51</v>
      </c>
      <c r="H343" s="11" t="n">
        <v>1337695</v>
      </c>
      <c r="I343" s="11" t="n">
        <v>1337695</v>
      </c>
      <c r="J343" s="11" t="n">
        <f aca="false">I343-H343</f>
        <v>0</v>
      </c>
      <c r="K343" s="11" t="n">
        <v>327291</v>
      </c>
      <c r="L343" s="10" t="n">
        <v>17</v>
      </c>
    </row>
    <row r="344" customFormat="false" ht="15" hidden="false" customHeight="false" outlineLevel="0" collapsed="false">
      <c r="A344" s="10" t="n">
        <v>340</v>
      </c>
      <c r="B344" s="10" t="s">
        <v>777</v>
      </c>
      <c r="C344" s="10" t="s">
        <v>778</v>
      </c>
      <c r="D344" s="10" t="s">
        <v>627</v>
      </c>
      <c r="E344" s="10" t="s">
        <v>32</v>
      </c>
      <c r="F344" s="10" t="s">
        <v>104</v>
      </c>
      <c r="G344" s="10" t="s">
        <v>51</v>
      </c>
      <c r="H344" s="11" t="n">
        <v>1329112</v>
      </c>
      <c r="I344" s="11" t="n">
        <v>1329112</v>
      </c>
      <c r="J344" s="11" t="n">
        <f aca="false">I344-H344</f>
        <v>0</v>
      </c>
      <c r="K344" s="11" t="n">
        <v>342761</v>
      </c>
      <c r="L344" s="10" t="n">
        <v>15</v>
      </c>
    </row>
    <row r="345" customFormat="false" ht="15" hidden="false" customHeight="false" outlineLevel="0" collapsed="false">
      <c r="A345" s="10" t="n">
        <v>341</v>
      </c>
      <c r="B345" s="10" t="s">
        <v>779</v>
      </c>
      <c r="C345" s="10" t="s">
        <v>780</v>
      </c>
      <c r="D345" s="10" t="s">
        <v>218</v>
      </c>
      <c r="E345" s="10" t="s">
        <v>32</v>
      </c>
      <c r="F345" s="10" t="s">
        <v>50</v>
      </c>
      <c r="G345" s="10" t="s">
        <v>59</v>
      </c>
      <c r="H345" s="11" t="n">
        <v>1310844</v>
      </c>
      <c r="I345" s="11" t="n">
        <v>1310844</v>
      </c>
      <c r="J345" s="11" t="n">
        <f aca="false">I345-H345</f>
        <v>0</v>
      </c>
      <c r="K345" s="11" t="n">
        <v>416541</v>
      </c>
      <c r="L345" s="10" t="n">
        <v>14</v>
      </c>
    </row>
    <row r="346" customFormat="false" ht="15" hidden="false" customHeight="false" outlineLevel="0" collapsed="false">
      <c r="A346" s="10" t="n">
        <v>342</v>
      </c>
      <c r="B346" s="10" t="s">
        <v>781</v>
      </c>
      <c r="C346" s="10" t="s">
        <v>782</v>
      </c>
      <c r="D346" s="10" t="s">
        <v>218</v>
      </c>
      <c r="E346" s="10" t="s">
        <v>32</v>
      </c>
      <c r="F346" s="10" t="s">
        <v>104</v>
      </c>
      <c r="G346" s="10" t="s">
        <v>59</v>
      </c>
      <c r="H346" s="11" t="n">
        <v>1285774</v>
      </c>
      <c r="I346" s="11" t="n">
        <v>1811320</v>
      </c>
      <c r="J346" s="11" t="n">
        <f aca="false">I346-H346</f>
        <v>525546</v>
      </c>
      <c r="K346" s="11" t="n">
        <v>237221</v>
      </c>
      <c r="L346" s="10" t="n">
        <v>15</v>
      </c>
    </row>
    <row r="347" customFormat="false" ht="15" hidden="false" customHeight="false" outlineLevel="0" collapsed="false">
      <c r="A347" s="10" t="n">
        <v>343</v>
      </c>
      <c r="B347" s="10" t="s">
        <v>783</v>
      </c>
      <c r="C347" s="10" t="s">
        <v>784</v>
      </c>
      <c r="D347" s="10" t="s">
        <v>205</v>
      </c>
      <c r="E347" s="10" t="s">
        <v>32</v>
      </c>
      <c r="F347" s="10" t="s">
        <v>104</v>
      </c>
      <c r="G347" s="10" t="s">
        <v>59</v>
      </c>
      <c r="H347" s="11" t="n">
        <v>1278467</v>
      </c>
      <c r="I347" s="11" t="n">
        <v>1278467</v>
      </c>
      <c r="J347" s="11" t="n">
        <f aca="false">I347-H347</f>
        <v>0</v>
      </c>
      <c r="K347" s="11" t="n">
        <v>358263</v>
      </c>
      <c r="L347" s="10" t="n">
        <v>16</v>
      </c>
    </row>
    <row r="348" customFormat="false" ht="15" hidden="false" customHeight="false" outlineLevel="0" collapsed="false">
      <c r="A348" s="10" t="n">
        <v>344</v>
      </c>
      <c r="B348" s="10" t="s">
        <v>785</v>
      </c>
      <c r="C348" s="10" t="s">
        <v>786</v>
      </c>
      <c r="D348" s="10" t="s">
        <v>86</v>
      </c>
      <c r="E348" s="10" t="s">
        <v>32</v>
      </c>
      <c r="F348" s="10" t="s">
        <v>104</v>
      </c>
      <c r="G348" s="10" t="s">
        <v>59</v>
      </c>
      <c r="H348" s="11" t="n">
        <v>1261296</v>
      </c>
      <c r="I348" s="11" t="n">
        <v>1261296</v>
      </c>
      <c r="J348" s="11" t="n">
        <f aca="false">I348-H348</f>
        <v>0</v>
      </c>
      <c r="K348" s="11" t="n">
        <v>239696</v>
      </c>
      <c r="L348" s="10" t="n">
        <v>16</v>
      </c>
    </row>
    <row r="349" customFormat="false" ht="15" hidden="false" customHeight="false" outlineLevel="0" collapsed="false">
      <c r="A349" s="10" t="n">
        <v>345</v>
      </c>
      <c r="B349" s="10" t="s">
        <v>787</v>
      </c>
      <c r="C349" s="10" t="s">
        <v>788</v>
      </c>
      <c r="D349" s="10" t="s">
        <v>188</v>
      </c>
      <c r="E349" s="10" t="s">
        <v>32</v>
      </c>
      <c r="F349" s="10" t="s">
        <v>50</v>
      </c>
      <c r="G349" s="10" t="s">
        <v>59</v>
      </c>
      <c r="H349" s="11" t="n">
        <v>1245634</v>
      </c>
      <c r="I349" s="11" t="n">
        <v>1147044</v>
      </c>
      <c r="J349" s="11" t="n">
        <f aca="false">I349-H349</f>
        <v>-98590</v>
      </c>
      <c r="K349" s="11" t="n">
        <v>264163</v>
      </c>
      <c r="L349" s="10" t="n">
        <v>13</v>
      </c>
    </row>
    <row r="350" customFormat="false" ht="15" hidden="false" customHeight="false" outlineLevel="0" collapsed="false">
      <c r="A350" s="10" t="n">
        <v>346</v>
      </c>
      <c r="B350" s="10" t="s">
        <v>789</v>
      </c>
      <c r="C350" s="10" t="s">
        <v>790</v>
      </c>
      <c r="D350" s="10" t="s">
        <v>149</v>
      </c>
      <c r="E350" s="10" t="s">
        <v>32</v>
      </c>
      <c r="F350" s="10" t="s">
        <v>104</v>
      </c>
      <c r="G350" s="10" t="s">
        <v>51</v>
      </c>
      <c r="H350" s="11" t="n">
        <v>1241973</v>
      </c>
      <c r="I350" s="11" t="n">
        <v>1241973</v>
      </c>
      <c r="J350" s="11" t="n">
        <f aca="false">I350-H350</f>
        <v>0</v>
      </c>
      <c r="K350" s="11" t="n">
        <v>194313</v>
      </c>
      <c r="L350" s="10" t="n">
        <v>16</v>
      </c>
    </row>
    <row r="351" customFormat="false" ht="15" hidden="false" customHeight="false" outlineLevel="0" collapsed="false">
      <c r="A351" s="10" t="n">
        <v>347</v>
      </c>
      <c r="B351" s="10" t="s">
        <v>791</v>
      </c>
      <c r="C351" s="10" t="s">
        <v>792</v>
      </c>
      <c r="D351" s="10" t="s">
        <v>80</v>
      </c>
      <c r="E351" s="10" t="s">
        <v>32</v>
      </c>
      <c r="F351" s="10" t="s">
        <v>104</v>
      </c>
      <c r="G351" s="10" t="s">
        <v>59</v>
      </c>
      <c r="H351" s="11" t="n">
        <v>1235045</v>
      </c>
      <c r="I351" s="11" t="n">
        <v>1591243</v>
      </c>
      <c r="J351" s="11" t="n">
        <f aca="false">I351-H351</f>
        <v>356198</v>
      </c>
      <c r="K351" s="11" t="n">
        <v>501600</v>
      </c>
      <c r="L351" s="10" t="n">
        <v>27</v>
      </c>
    </row>
    <row r="352" customFormat="false" ht="15" hidden="false" customHeight="false" outlineLevel="0" collapsed="false">
      <c r="A352" s="10" t="n">
        <v>348</v>
      </c>
      <c r="B352" s="10" t="s">
        <v>793</v>
      </c>
      <c r="C352" s="10" t="s">
        <v>794</v>
      </c>
      <c r="D352" s="10" t="s">
        <v>218</v>
      </c>
      <c r="E352" s="10" t="s">
        <v>32</v>
      </c>
      <c r="F352" s="10" t="s">
        <v>104</v>
      </c>
      <c r="G352" s="10" t="s">
        <v>59</v>
      </c>
      <c r="H352" s="11" t="n">
        <v>1229692</v>
      </c>
      <c r="I352" s="11" t="n">
        <v>842385</v>
      </c>
      <c r="J352" s="11" t="n">
        <f aca="false">I352-H352</f>
        <v>-387307</v>
      </c>
      <c r="K352" s="11" t="n">
        <v>374742</v>
      </c>
      <c r="L352" s="10" t="n">
        <v>16</v>
      </c>
    </row>
    <row r="353" customFormat="false" ht="15" hidden="false" customHeight="false" outlineLevel="0" collapsed="false">
      <c r="A353" s="10" t="n">
        <v>349</v>
      </c>
      <c r="B353" s="10" t="s">
        <v>795</v>
      </c>
      <c r="C353" s="10" t="s">
        <v>796</v>
      </c>
      <c r="D353" s="10" t="s">
        <v>140</v>
      </c>
      <c r="E353" s="10" t="s">
        <v>32</v>
      </c>
      <c r="F353" s="10" t="s">
        <v>104</v>
      </c>
      <c r="G353" s="10" t="s">
        <v>59</v>
      </c>
      <c r="H353" s="11" t="n">
        <v>1189864</v>
      </c>
      <c r="I353" s="11" t="n">
        <v>500000</v>
      </c>
      <c r="J353" s="11" t="n">
        <f aca="false">I353-H353</f>
        <v>-689864</v>
      </c>
      <c r="K353" s="11" t="n">
        <v>222668</v>
      </c>
      <c r="L353" s="10" t="n">
        <v>16</v>
      </c>
    </row>
    <row r="354" customFormat="false" ht="15" hidden="false" customHeight="false" outlineLevel="0" collapsed="false">
      <c r="A354" s="10" t="n">
        <v>350</v>
      </c>
      <c r="B354" s="10" t="s">
        <v>797</v>
      </c>
      <c r="C354" s="10" t="s">
        <v>798</v>
      </c>
      <c r="D354" s="10" t="s">
        <v>218</v>
      </c>
      <c r="E354" s="10" t="s">
        <v>32</v>
      </c>
      <c r="F354" s="10" t="s">
        <v>104</v>
      </c>
      <c r="G354" s="10" t="s">
        <v>59</v>
      </c>
      <c r="H354" s="11" t="n">
        <v>1186820</v>
      </c>
      <c r="I354" s="11" t="n">
        <v>1226806</v>
      </c>
      <c r="J354" s="11" t="n">
        <f aca="false">I354-H354</f>
        <v>39986</v>
      </c>
      <c r="K354" s="11" t="n">
        <v>338352</v>
      </c>
      <c r="L354" s="10" t="n">
        <v>17</v>
      </c>
    </row>
    <row r="355" customFormat="false" ht="15" hidden="false" customHeight="false" outlineLevel="0" collapsed="false">
      <c r="A355" s="10" t="n">
        <v>351</v>
      </c>
      <c r="B355" s="10" t="s">
        <v>799</v>
      </c>
      <c r="C355" s="10" t="s">
        <v>800</v>
      </c>
      <c r="D355" s="10" t="s">
        <v>218</v>
      </c>
      <c r="E355" s="10" t="s">
        <v>32</v>
      </c>
      <c r="F355" s="10" t="s">
        <v>104</v>
      </c>
      <c r="G355" s="10" t="s">
        <v>59</v>
      </c>
      <c r="H355" s="11" t="n">
        <v>1181300</v>
      </c>
      <c r="I355" s="11" t="n">
        <v>1181300</v>
      </c>
      <c r="J355" s="11" t="n">
        <f aca="false">I355-H355</f>
        <v>0</v>
      </c>
      <c r="K355" s="11" t="n">
        <v>264294</v>
      </c>
      <c r="L355" s="10" t="n">
        <v>15</v>
      </c>
    </row>
    <row r="356" customFormat="false" ht="15" hidden="false" customHeight="false" outlineLevel="0" collapsed="false">
      <c r="A356" s="10" t="n">
        <v>352</v>
      </c>
      <c r="B356" s="10" t="s">
        <v>801</v>
      </c>
      <c r="C356" s="10" t="s">
        <v>802</v>
      </c>
      <c r="D356" s="10" t="s">
        <v>65</v>
      </c>
      <c r="E356" s="10" t="s">
        <v>32</v>
      </c>
      <c r="F356" s="10" t="s">
        <v>104</v>
      </c>
      <c r="G356" s="10" t="s">
        <v>59</v>
      </c>
      <c r="H356" s="11" t="n">
        <v>1166481</v>
      </c>
      <c r="I356" s="11" t="n">
        <v>1166481</v>
      </c>
      <c r="J356" s="11" t="n">
        <f aca="false">I356-H356</f>
        <v>0</v>
      </c>
      <c r="K356" s="11" t="n">
        <v>436961</v>
      </c>
      <c r="L356" s="10" t="n">
        <v>18</v>
      </c>
    </row>
    <row r="357" customFormat="false" ht="15" hidden="false" customHeight="false" outlineLevel="0" collapsed="false">
      <c r="A357" s="10" t="n">
        <v>353</v>
      </c>
      <c r="B357" s="10" t="s">
        <v>803</v>
      </c>
      <c r="C357" s="10" t="s">
        <v>804</v>
      </c>
      <c r="D357" s="10" t="s">
        <v>423</v>
      </c>
      <c r="E357" s="10" t="s">
        <v>32</v>
      </c>
      <c r="F357" s="10" t="s">
        <v>104</v>
      </c>
      <c r="G357" s="10" t="s">
        <v>59</v>
      </c>
      <c r="H357" s="11" t="n">
        <v>1162648</v>
      </c>
      <c r="I357" s="11" t="n">
        <v>1162648</v>
      </c>
      <c r="J357" s="11" t="n">
        <f aca="false">I357-H357</f>
        <v>0</v>
      </c>
      <c r="K357" s="11" t="n">
        <v>126483</v>
      </c>
      <c r="L357" s="10" t="n">
        <v>16</v>
      </c>
    </row>
    <row r="358" customFormat="false" ht="15" hidden="false" customHeight="false" outlineLevel="0" collapsed="false">
      <c r="A358" s="10" t="n">
        <v>354</v>
      </c>
      <c r="B358" s="10" t="s">
        <v>805</v>
      </c>
      <c r="C358" s="10" t="s">
        <v>806</v>
      </c>
      <c r="D358" s="10" t="s">
        <v>80</v>
      </c>
      <c r="E358" s="10" t="s">
        <v>32</v>
      </c>
      <c r="F358" s="10" t="s">
        <v>104</v>
      </c>
      <c r="G358" s="10" t="s">
        <v>59</v>
      </c>
      <c r="H358" s="11" t="n">
        <v>1131147</v>
      </c>
      <c r="I358" s="11" t="n">
        <v>1131147</v>
      </c>
      <c r="J358" s="11" t="n">
        <f aca="false">I358-H358</f>
        <v>0</v>
      </c>
      <c r="K358" s="11" t="n">
        <v>86202</v>
      </c>
      <c r="L358" s="10" t="n">
        <v>15</v>
      </c>
    </row>
    <row r="359" customFormat="false" ht="15" hidden="false" customHeight="false" outlineLevel="0" collapsed="false">
      <c r="A359" s="10" t="n">
        <v>355</v>
      </c>
      <c r="B359" s="10" t="s">
        <v>807</v>
      </c>
      <c r="C359" s="10" t="s">
        <v>808</v>
      </c>
      <c r="D359" s="10" t="s">
        <v>97</v>
      </c>
      <c r="E359" s="10" t="s">
        <v>32</v>
      </c>
      <c r="F359" s="10" t="s">
        <v>104</v>
      </c>
      <c r="G359" s="10" t="s">
        <v>59</v>
      </c>
      <c r="H359" s="11" t="n">
        <v>936115</v>
      </c>
      <c r="I359" s="11" t="n">
        <v>936115</v>
      </c>
      <c r="J359" s="11" t="n">
        <f aca="false">I359-H359</f>
        <v>0</v>
      </c>
      <c r="K359" s="11" t="n">
        <v>102719</v>
      </c>
      <c r="L359" s="10" t="n">
        <v>17</v>
      </c>
    </row>
    <row r="360" customFormat="false" ht="15" hidden="false" customHeight="false" outlineLevel="0" collapsed="false">
      <c r="A360" s="10" t="n">
        <v>356</v>
      </c>
      <c r="B360" s="10" t="s">
        <v>809</v>
      </c>
      <c r="C360" s="10" t="s">
        <v>810</v>
      </c>
      <c r="D360" s="10" t="s">
        <v>188</v>
      </c>
      <c r="E360" s="10" t="s">
        <v>32</v>
      </c>
      <c r="F360" s="10" t="s">
        <v>50</v>
      </c>
      <c r="G360" s="10" t="s">
        <v>59</v>
      </c>
      <c r="H360" s="11" t="n">
        <v>865495</v>
      </c>
      <c r="I360" s="11" t="n">
        <v>865495</v>
      </c>
      <c r="J360" s="11" t="n">
        <f aca="false">I360-H360</f>
        <v>0</v>
      </c>
      <c r="K360" s="11" t="n">
        <v>227417</v>
      </c>
      <c r="L360" s="10" t="n">
        <v>16</v>
      </c>
    </row>
    <row r="361" customFormat="false" ht="15" hidden="false" customHeight="false" outlineLevel="0" collapsed="false">
      <c r="A361" s="10" t="n">
        <v>357</v>
      </c>
      <c r="B361" s="10" t="s">
        <v>811</v>
      </c>
      <c r="C361" s="10" t="s">
        <v>812</v>
      </c>
      <c r="D361" s="10" t="s">
        <v>71</v>
      </c>
      <c r="E361" s="10" t="s">
        <v>32</v>
      </c>
      <c r="F361" s="10" t="s">
        <v>104</v>
      </c>
      <c r="G361" s="10" t="s">
        <v>59</v>
      </c>
      <c r="H361" s="11" t="n">
        <v>731790</v>
      </c>
      <c r="I361" s="11" t="n">
        <v>731790</v>
      </c>
      <c r="J361" s="11" t="n">
        <f aca="false">I361-H361</f>
        <v>0</v>
      </c>
      <c r="K361" s="11" t="n">
        <v>79380</v>
      </c>
      <c r="L361" s="10" t="n">
        <v>15</v>
      </c>
    </row>
    <row r="362" customFormat="false" ht="15" hidden="false" customHeight="false" outlineLevel="0" collapsed="false">
      <c r="A362" s="10" t="n">
        <v>358</v>
      </c>
      <c r="B362" s="10" t="s">
        <v>813</v>
      </c>
      <c r="C362" s="10" t="s">
        <v>814</v>
      </c>
      <c r="D362" s="10" t="s">
        <v>97</v>
      </c>
      <c r="E362" s="10" t="s">
        <v>32</v>
      </c>
      <c r="F362" s="10" t="s">
        <v>104</v>
      </c>
      <c r="G362" s="10" t="s">
        <v>59</v>
      </c>
      <c r="H362" s="11" t="n">
        <v>717325</v>
      </c>
      <c r="I362" s="11" t="n">
        <v>993877</v>
      </c>
      <c r="J362" s="11" t="n">
        <f aca="false">I362-H362</f>
        <v>276552</v>
      </c>
      <c r="K362" s="11" t="n">
        <v>227978</v>
      </c>
      <c r="L362" s="10" t="n">
        <v>18</v>
      </c>
    </row>
  </sheetData>
  <autoFilter ref="A4:L36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7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10" min="8" style="0" width="14"/>
    <col collapsed="false" customWidth="true" hidden="false" outlineLevel="0" max="11" min="11" style="0" width="16"/>
    <col collapsed="false" customWidth="true" hidden="false" outlineLevel="0" max="12" min="12" style="0" width="8"/>
  </cols>
  <sheetData>
    <row r="1" customFormat="false" ht="17.35" hidden="false" customHeight="false" outlineLevel="0" collapsed="false">
      <c r="A1" s="1" t="s">
        <v>815</v>
      </c>
    </row>
    <row r="2" customFormat="false" ht="15" hidden="false" customHeight="false" outlineLevel="0" collapsed="false">
      <c r="A2" s="2" t="s">
        <v>35</v>
      </c>
    </row>
    <row r="4" customFormat="false" ht="30" hidden="false" customHeight="true" outlineLevel="0" collapsed="false">
      <c r="A4" s="9" t="s">
        <v>36</v>
      </c>
      <c r="B4" s="9" t="s">
        <v>37</v>
      </c>
      <c r="C4" s="9" t="s">
        <v>38</v>
      </c>
      <c r="D4" s="9" t="s">
        <v>39</v>
      </c>
      <c r="E4" s="9" t="s">
        <v>18</v>
      </c>
      <c r="F4" s="9" t="s">
        <v>40</v>
      </c>
      <c r="G4" s="9" t="s">
        <v>41</v>
      </c>
      <c r="H4" s="9" t="s">
        <v>42</v>
      </c>
      <c r="I4" s="9" t="s">
        <v>43</v>
      </c>
      <c r="J4" s="9" t="s">
        <v>44</v>
      </c>
      <c r="K4" s="9" t="s">
        <v>45</v>
      </c>
      <c r="L4" s="9" t="s">
        <v>46</v>
      </c>
    </row>
    <row r="5" customFormat="false" ht="15" hidden="false" customHeight="false" outlineLevel="0" collapsed="false">
      <c r="A5" s="10" t="n">
        <v>1</v>
      </c>
      <c r="B5" s="10" t="s">
        <v>219</v>
      </c>
      <c r="C5" s="10" t="s">
        <v>220</v>
      </c>
      <c r="D5" s="10" t="s">
        <v>193</v>
      </c>
      <c r="E5" s="10" t="s">
        <v>27</v>
      </c>
      <c r="F5" s="10" t="s">
        <v>55</v>
      </c>
      <c r="G5" s="10" t="s">
        <v>59</v>
      </c>
      <c r="H5" s="11" t="n">
        <v>13119360</v>
      </c>
      <c r="I5" s="11" t="n">
        <v>13119360</v>
      </c>
      <c r="J5" s="11" t="n">
        <f aca="false">I5-H5</f>
        <v>0</v>
      </c>
      <c r="K5" s="11" t="n">
        <v>2228044</v>
      </c>
      <c r="L5" s="10" t="n">
        <v>31</v>
      </c>
    </row>
    <row r="6" customFormat="false" ht="15" hidden="false" customHeight="false" outlineLevel="0" collapsed="false">
      <c r="A6" s="10" t="n">
        <v>2</v>
      </c>
      <c r="B6" s="10" t="s">
        <v>84</v>
      </c>
      <c r="C6" s="10" t="s">
        <v>85</v>
      </c>
      <c r="D6" s="10" t="s">
        <v>86</v>
      </c>
      <c r="E6" s="10" t="s">
        <v>31</v>
      </c>
      <c r="F6" s="10" t="s">
        <v>55</v>
      </c>
      <c r="G6" s="10" t="s">
        <v>59</v>
      </c>
      <c r="H6" s="11" t="n">
        <v>12618634</v>
      </c>
      <c r="I6" s="11" t="n">
        <v>12618634</v>
      </c>
      <c r="J6" s="11" t="n">
        <f aca="false">I6-H6</f>
        <v>0</v>
      </c>
      <c r="K6" s="11" t="n">
        <v>3093853</v>
      </c>
      <c r="L6" s="10" t="n">
        <v>14</v>
      </c>
    </row>
    <row r="7" customFormat="false" ht="15" hidden="false" customHeight="false" outlineLevel="0" collapsed="false">
      <c r="A7" s="10" t="n">
        <v>3</v>
      </c>
      <c r="B7" s="10" t="s">
        <v>52</v>
      </c>
      <c r="C7" s="10" t="s">
        <v>53</v>
      </c>
      <c r="D7" s="10" t="s">
        <v>54</v>
      </c>
      <c r="E7" s="10" t="s">
        <v>28</v>
      </c>
      <c r="F7" s="10" t="s">
        <v>55</v>
      </c>
      <c r="G7" s="10" t="s">
        <v>51</v>
      </c>
      <c r="H7" s="11" t="n">
        <v>12300220</v>
      </c>
      <c r="I7" s="11" t="n">
        <v>6243424</v>
      </c>
      <c r="J7" s="11" t="n">
        <f aca="false">I7-H7</f>
        <v>-6056796</v>
      </c>
      <c r="K7" s="11" t="n">
        <v>2680486</v>
      </c>
      <c r="L7" s="10" t="n">
        <v>17</v>
      </c>
    </row>
    <row r="8" customFormat="false" ht="15" hidden="false" customHeight="false" outlineLevel="0" collapsed="false">
      <c r="A8" s="10" t="n">
        <v>4</v>
      </c>
      <c r="B8" s="10" t="s">
        <v>216</v>
      </c>
      <c r="C8" s="10" t="s">
        <v>217</v>
      </c>
      <c r="D8" s="10" t="s">
        <v>218</v>
      </c>
      <c r="E8" s="10" t="s">
        <v>27</v>
      </c>
      <c r="F8" s="10" t="s">
        <v>55</v>
      </c>
      <c r="G8" s="10" t="s">
        <v>59</v>
      </c>
      <c r="H8" s="11" t="n">
        <v>12099217</v>
      </c>
      <c r="I8" s="11" t="n">
        <v>4137970</v>
      </c>
      <c r="J8" s="11" t="n">
        <f aca="false">I8-H8</f>
        <v>-7961247</v>
      </c>
      <c r="K8" s="11" t="n">
        <v>2503525</v>
      </c>
      <c r="L8" s="10" t="n">
        <v>13</v>
      </c>
    </row>
    <row r="9" customFormat="false" ht="15" hidden="false" customHeight="false" outlineLevel="0" collapsed="false">
      <c r="A9" s="10" t="n">
        <v>5</v>
      </c>
      <c r="B9" s="10" t="s">
        <v>155</v>
      </c>
      <c r="C9" s="10" t="s">
        <v>156</v>
      </c>
      <c r="D9" s="10" t="s">
        <v>100</v>
      </c>
      <c r="E9" s="10" t="s">
        <v>28</v>
      </c>
      <c r="F9" s="10" t="s">
        <v>55</v>
      </c>
      <c r="G9" s="10" t="s">
        <v>59</v>
      </c>
      <c r="H9" s="11" t="n">
        <v>10750160</v>
      </c>
      <c r="I9" s="11" t="n">
        <v>10750160</v>
      </c>
      <c r="J9" s="11" t="n">
        <f aca="false">I9-H9</f>
        <v>0</v>
      </c>
      <c r="K9" s="11" t="n">
        <v>2599909</v>
      </c>
      <c r="L9" s="10" t="n">
        <v>33</v>
      </c>
    </row>
    <row r="10" customFormat="false" ht="15" hidden="false" customHeight="false" outlineLevel="0" collapsed="false">
      <c r="A10" s="10" t="n">
        <v>6</v>
      </c>
      <c r="B10" s="10" t="s">
        <v>63</v>
      </c>
      <c r="C10" s="10" t="s">
        <v>64</v>
      </c>
      <c r="D10" s="10" t="s">
        <v>65</v>
      </c>
      <c r="E10" s="10" t="s">
        <v>27</v>
      </c>
      <c r="F10" s="10" t="s">
        <v>55</v>
      </c>
      <c r="G10" s="10" t="s">
        <v>59</v>
      </c>
      <c r="H10" s="11" t="n">
        <v>10400257</v>
      </c>
      <c r="I10" s="11" t="n">
        <v>2445545</v>
      </c>
      <c r="J10" s="11" t="n">
        <f aca="false">I10-H10</f>
        <v>-7954712</v>
      </c>
      <c r="K10" s="11" t="n">
        <v>1226116</v>
      </c>
      <c r="L10" s="10" t="n">
        <v>32</v>
      </c>
    </row>
    <row r="11" customFormat="false" ht="15" hidden="false" customHeight="false" outlineLevel="0" collapsed="false">
      <c r="A11" s="10" t="n">
        <v>7</v>
      </c>
      <c r="B11" s="10" t="s">
        <v>98</v>
      </c>
      <c r="C11" s="10" t="s">
        <v>99</v>
      </c>
      <c r="D11" s="10" t="s">
        <v>100</v>
      </c>
      <c r="E11" s="10" t="s">
        <v>29</v>
      </c>
      <c r="F11" s="10" t="s">
        <v>55</v>
      </c>
      <c r="G11" s="10" t="s">
        <v>59</v>
      </c>
      <c r="H11" s="11" t="n">
        <v>9690479</v>
      </c>
      <c r="I11" s="11" t="n">
        <v>9690479</v>
      </c>
      <c r="J11" s="11" t="n">
        <f aca="false">I11-H11</f>
        <v>0</v>
      </c>
      <c r="K11" s="11" t="n">
        <v>2686292</v>
      </c>
      <c r="L11" s="10" t="n">
        <v>29</v>
      </c>
    </row>
    <row r="12" customFormat="false" ht="15" hidden="false" customHeight="false" outlineLevel="0" collapsed="false">
      <c r="A12" s="10" t="n">
        <v>8</v>
      </c>
      <c r="B12" s="10" t="s">
        <v>182</v>
      </c>
      <c r="C12" s="10" t="s">
        <v>183</v>
      </c>
      <c r="D12" s="10" t="s">
        <v>100</v>
      </c>
      <c r="E12" s="10" t="s">
        <v>29</v>
      </c>
      <c r="F12" s="10" t="s">
        <v>55</v>
      </c>
      <c r="G12" s="10" t="s">
        <v>51</v>
      </c>
      <c r="H12" s="11" t="n">
        <v>9610324</v>
      </c>
      <c r="I12" s="11" t="n">
        <v>9610324</v>
      </c>
      <c r="J12" s="11" t="n">
        <f aca="false">I12-H12</f>
        <v>0</v>
      </c>
      <c r="K12" s="11" t="n">
        <v>2112376</v>
      </c>
      <c r="L12" s="10" t="n">
        <v>30</v>
      </c>
    </row>
    <row r="13" customFormat="false" ht="15" hidden="false" customHeight="false" outlineLevel="0" collapsed="false">
      <c r="A13" s="10" t="n">
        <v>9</v>
      </c>
      <c r="B13" s="10" t="s">
        <v>128</v>
      </c>
      <c r="C13" s="10" t="s">
        <v>129</v>
      </c>
      <c r="D13" s="10" t="s">
        <v>65</v>
      </c>
      <c r="E13" s="10" t="s">
        <v>30</v>
      </c>
      <c r="F13" s="10" t="s">
        <v>55</v>
      </c>
      <c r="G13" s="10" t="s">
        <v>51</v>
      </c>
      <c r="H13" s="11" t="n">
        <v>9587284</v>
      </c>
      <c r="I13" s="11" t="n">
        <v>9587284</v>
      </c>
      <c r="J13" s="11" t="n">
        <f aca="false">I13-H13</f>
        <v>0</v>
      </c>
      <c r="K13" s="11" t="n">
        <v>2140265</v>
      </c>
      <c r="L13" s="10" t="n">
        <v>14</v>
      </c>
    </row>
    <row r="14" customFormat="false" ht="15" hidden="false" customHeight="false" outlineLevel="0" collapsed="false">
      <c r="A14" s="10" t="n">
        <v>10</v>
      </c>
      <c r="B14" s="10" t="s">
        <v>93</v>
      </c>
      <c r="C14" s="10" t="s">
        <v>94</v>
      </c>
      <c r="D14" s="10" t="s">
        <v>65</v>
      </c>
      <c r="E14" s="10" t="s">
        <v>30</v>
      </c>
      <c r="F14" s="10" t="s">
        <v>55</v>
      </c>
      <c r="G14" s="10" t="s">
        <v>51</v>
      </c>
      <c r="H14" s="11" t="n">
        <v>9328990</v>
      </c>
      <c r="I14" s="11" t="n">
        <v>9328990</v>
      </c>
      <c r="J14" s="11" t="n">
        <f aca="false">I14-H14</f>
        <v>0</v>
      </c>
      <c r="K14" s="11" t="n">
        <v>3451653</v>
      </c>
      <c r="L14" s="10" t="n">
        <v>34</v>
      </c>
    </row>
    <row r="15" customFormat="false" ht="15" hidden="false" customHeight="false" outlineLevel="0" collapsed="false">
      <c r="A15" s="10" t="n">
        <v>11</v>
      </c>
      <c r="B15" s="10" t="s">
        <v>56</v>
      </c>
      <c r="C15" s="10" t="s">
        <v>57</v>
      </c>
      <c r="D15" s="10" t="s">
        <v>58</v>
      </c>
      <c r="E15" s="10" t="s">
        <v>29</v>
      </c>
      <c r="F15" s="10" t="s">
        <v>55</v>
      </c>
      <c r="G15" s="10" t="s">
        <v>59</v>
      </c>
      <c r="H15" s="11" t="n">
        <v>9293179</v>
      </c>
      <c r="I15" s="11" t="n">
        <v>9293179</v>
      </c>
      <c r="J15" s="11" t="n">
        <f aca="false">I15-H15</f>
        <v>0</v>
      </c>
      <c r="K15" s="11" t="n">
        <v>3205777</v>
      </c>
      <c r="L15" s="10" t="n">
        <v>37</v>
      </c>
    </row>
    <row r="16" customFormat="false" ht="15" hidden="false" customHeight="false" outlineLevel="0" collapsed="false">
      <c r="A16" s="10" t="n">
        <v>12</v>
      </c>
      <c r="B16" s="10" t="s">
        <v>175</v>
      </c>
      <c r="C16" s="10" t="s">
        <v>176</v>
      </c>
      <c r="D16" s="10" t="s">
        <v>58</v>
      </c>
      <c r="E16" s="10" t="s">
        <v>28</v>
      </c>
      <c r="F16" s="10" t="s">
        <v>55</v>
      </c>
      <c r="G16" s="10" t="s">
        <v>51</v>
      </c>
      <c r="H16" s="11" t="n">
        <v>9051995</v>
      </c>
      <c r="I16" s="11" t="n">
        <v>9051995</v>
      </c>
      <c r="J16" s="11" t="n">
        <f aca="false">I16-H16</f>
        <v>0</v>
      </c>
      <c r="K16" s="11" t="n">
        <v>3271538</v>
      </c>
      <c r="L16" s="10" t="n">
        <v>12</v>
      </c>
    </row>
    <row r="17" customFormat="false" ht="15" hidden="false" customHeight="false" outlineLevel="0" collapsed="false">
      <c r="A17" s="10" t="n">
        <v>13</v>
      </c>
      <c r="B17" s="10" t="s">
        <v>152</v>
      </c>
      <c r="C17" s="10" t="s">
        <v>153</v>
      </c>
      <c r="D17" s="10" t="s">
        <v>154</v>
      </c>
      <c r="E17" s="10" t="s">
        <v>27</v>
      </c>
      <c r="F17" s="10" t="s">
        <v>55</v>
      </c>
      <c r="G17" s="10" t="s">
        <v>59</v>
      </c>
      <c r="H17" s="11" t="n">
        <v>8756319</v>
      </c>
      <c r="I17" s="11" t="n">
        <v>2618570</v>
      </c>
      <c r="J17" s="11" t="n">
        <f aca="false">I17-H17</f>
        <v>-6137749</v>
      </c>
      <c r="K17" s="11" t="n">
        <v>2000033</v>
      </c>
      <c r="L17" s="10" t="n">
        <v>24</v>
      </c>
    </row>
    <row r="18" customFormat="false" ht="15" hidden="false" customHeight="false" outlineLevel="0" collapsed="false">
      <c r="A18" s="10" t="n">
        <v>14</v>
      </c>
      <c r="B18" s="10" t="s">
        <v>172</v>
      </c>
      <c r="C18" s="10" t="s">
        <v>173</v>
      </c>
      <c r="D18" s="10" t="s">
        <v>174</v>
      </c>
      <c r="E18" s="10" t="s">
        <v>29</v>
      </c>
      <c r="F18" s="10" t="s">
        <v>55</v>
      </c>
      <c r="G18" s="10" t="s">
        <v>59</v>
      </c>
      <c r="H18" s="11" t="n">
        <v>8482645</v>
      </c>
      <c r="I18" s="11" t="n">
        <v>4779406</v>
      </c>
      <c r="J18" s="11" t="n">
        <f aca="false">I18-H18</f>
        <v>-3703239</v>
      </c>
      <c r="K18" s="11" t="n">
        <v>2296907</v>
      </c>
      <c r="L18" s="10" t="n">
        <v>29</v>
      </c>
    </row>
    <row r="19" customFormat="false" ht="15" hidden="false" customHeight="false" outlineLevel="0" collapsed="false">
      <c r="A19" s="10" t="n">
        <v>15</v>
      </c>
      <c r="B19" s="10" t="s">
        <v>95</v>
      </c>
      <c r="C19" s="10" t="s">
        <v>96</v>
      </c>
      <c r="D19" s="10" t="s">
        <v>97</v>
      </c>
      <c r="E19" s="10" t="s">
        <v>27</v>
      </c>
      <c r="F19" s="10" t="s">
        <v>55</v>
      </c>
      <c r="G19" s="10" t="s">
        <v>59</v>
      </c>
      <c r="H19" s="11" t="n">
        <v>8479325</v>
      </c>
      <c r="I19" s="11" t="n">
        <v>8479325</v>
      </c>
      <c r="J19" s="11" t="n">
        <f aca="false">I19-H19</f>
        <v>0</v>
      </c>
      <c r="K19" s="11" t="n">
        <v>1957544</v>
      </c>
      <c r="L19" s="10" t="n">
        <v>15</v>
      </c>
    </row>
    <row r="20" customFormat="false" ht="15" hidden="false" customHeight="false" outlineLevel="0" collapsed="false">
      <c r="A20" s="10" t="n">
        <v>16</v>
      </c>
      <c r="B20" s="10" t="s">
        <v>170</v>
      </c>
      <c r="C20" s="10" t="s">
        <v>171</v>
      </c>
      <c r="D20" s="10" t="s">
        <v>83</v>
      </c>
      <c r="E20" s="10" t="s">
        <v>27</v>
      </c>
      <c r="F20" s="10" t="s">
        <v>55</v>
      </c>
      <c r="G20" s="10" t="s">
        <v>51</v>
      </c>
      <c r="H20" s="11" t="n">
        <v>8319805</v>
      </c>
      <c r="I20" s="11" t="n">
        <v>8319805</v>
      </c>
      <c r="J20" s="11" t="n">
        <f aca="false">I20-H20</f>
        <v>0</v>
      </c>
      <c r="K20" s="11" t="n">
        <v>2112985</v>
      </c>
      <c r="L20" s="10" t="n">
        <v>28</v>
      </c>
    </row>
    <row r="21" customFormat="false" ht="15" hidden="false" customHeight="false" outlineLevel="0" collapsed="false">
      <c r="A21" s="10" t="n">
        <v>17</v>
      </c>
      <c r="B21" s="10" t="s">
        <v>186</v>
      </c>
      <c r="C21" s="10" t="s">
        <v>187</v>
      </c>
      <c r="D21" s="10" t="s">
        <v>188</v>
      </c>
      <c r="E21" s="10" t="s">
        <v>29</v>
      </c>
      <c r="F21" s="10" t="s">
        <v>55</v>
      </c>
      <c r="G21" s="10" t="s">
        <v>59</v>
      </c>
      <c r="H21" s="11" t="n">
        <v>8236450</v>
      </c>
      <c r="I21" s="11" t="n">
        <v>1401819</v>
      </c>
      <c r="J21" s="11" t="n">
        <f aca="false">I21-H21</f>
        <v>-6834631</v>
      </c>
      <c r="K21" s="11" t="n">
        <v>2268200</v>
      </c>
      <c r="L21" s="10" t="n">
        <v>15</v>
      </c>
    </row>
    <row r="22" customFormat="false" ht="15" hidden="false" customHeight="false" outlineLevel="0" collapsed="false">
      <c r="A22" s="10" t="n">
        <v>18</v>
      </c>
      <c r="B22" s="10" t="s">
        <v>60</v>
      </c>
      <c r="C22" s="10" t="s">
        <v>61</v>
      </c>
      <c r="D22" s="10" t="s">
        <v>62</v>
      </c>
      <c r="E22" s="10" t="s">
        <v>30</v>
      </c>
      <c r="F22" s="10" t="s">
        <v>55</v>
      </c>
      <c r="G22" s="10" t="s">
        <v>59</v>
      </c>
      <c r="H22" s="11" t="n">
        <v>8001360</v>
      </c>
      <c r="I22" s="11" t="n">
        <v>8001360</v>
      </c>
      <c r="J22" s="11" t="n">
        <f aca="false">I22-H22</f>
        <v>0</v>
      </c>
      <c r="K22" s="11" t="n">
        <v>1707215</v>
      </c>
      <c r="L22" s="10" t="n">
        <v>15</v>
      </c>
    </row>
    <row r="23" customFormat="false" ht="15" hidden="false" customHeight="false" outlineLevel="0" collapsed="false">
      <c r="A23" s="10" t="n">
        <v>19</v>
      </c>
      <c r="B23" s="10" t="s">
        <v>143</v>
      </c>
      <c r="C23" s="10" t="s">
        <v>144</v>
      </c>
      <c r="D23" s="10" t="s">
        <v>140</v>
      </c>
      <c r="E23" s="10" t="s">
        <v>28</v>
      </c>
      <c r="F23" s="10" t="s">
        <v>55</v>
      </c>
      <c r="G23" s="10" t="s">
        <v>51</v>
      </c>
      <c r="H23" s="11" t="n">
        <v>7926455</v>
      </c>
      <c r="I23" s="11" t="n">
        <v>7926455</v>
      </c>
      <c r="J23" s="11" t="n">
        <f aca="false">I23-H23</f>
        <v>0</v>
      </c>
      <c r="K23" s="11" t="n">
        <v>1887098</v>
      </c>
      <c r="L23" s="10" t="n">
        <v>16</v>
      </c>
    </row>
    <row r="24" customFormat="false" ht="15" hidden="false" customHeight="false" outlineLevel="0" collapsed="false">
      <c r="A24" s="10" t="n">
        <v>20</v>
      </c>
      <c r="B24" s="10" t="s">
        <v>225</v>
      </c>
      <c r="C24" s="10" t="s">
        <v>226</v>
      </c>
      <c r="D24" s="10" t="s">
        <v>100</v>
      </c>
      <c r="E24" s="10" t="s">
        <v>28</v>
      </c>
      <c r="F24" s="10" t="s">
        <v>55</v>
      </c>
      <c r="G24" s="10" t="s">
        <v>51</v>
      </c>
      <c r="H24" s="11" t="n">
        <v>7887092</v>
      </c>
      <c r="I24" s="11" t="n">
        <v>7887092</v>
      </c>
      <c r="J24" s="11" t="n">
        <f aca="false">I24-H24</f>
        <v>0</v>
      </c>
      <c r="K24" s="11" t="n">
        <v>2609729</v>
      </c>
      <c r="L24" s="10" t="n">
        <v>24</v>
      </c>
    </row>
    <row r="25" customFormat="false" ht="15" hidden="false" customHeight="false" outlineLevel="0" collapsed="false">
      <c r="A25" s="10" t="n">
        <v>21</v>
      </c>
      <c r="B25" s="10" t="s">
        <v>66</v>
      </c>
      <c r="C25" s="10" t="s">
        <v>67</v>
      </c>
      <c r="D25" s="10" t="s">
        <v>68</v>
      </c>
      <c r="E25" s="10" t="s">
        <v>27</v>
      </c>
      <c r="F25" s="10" t="s">
        <v>55</v>
      </c>
      <c r="G25" s="10" t="s">
        <v>59</v>
      </c>
      <c r="H25" s="11" t="n">
        <v>7659582</v>
      </c>
      <c r="I25" s="11" t="n">
        <v>7659582</v>
      </c>
      <c r="J25" s="11" t="n">
        <f aca="false">I25-H25</f>
        <v>0</v>
      </c>
      <c r="K25" s="11" t="n">
        <v>1430246</v>
      </c>
      <c r="L25" s="10" t="n">
        <v>13</v>
      </c>
    </row>
    <row r="26" customFormat="false" ht="15" hidden="false" customHeight="false" outlineLevel="0" collapsed="false">
      <c r="A26" s="10" t="n">
        <v>22</v>
      </c>
      <c r="B26" s="10" t="s">
        <v>81</v>
      </c>
      <c r="C26" s="10" t="s">
        <v>82</v>
      </c>
      <c r="D26" s="10" t="s">
        <v>83</v>
      </c>
      <c r="E26" s="10" t="s">
        <v>27</v>
      </c>
      <c r="F26" s="10" t="s">
        <v>55</v>
      </c>
      <c r="G26" s="10" t="s">
        <v>59</v>
      </c>
      <c r="H26" s="11" t="n">
        <v>7559834</v>
      </c>
      <c r="I26" s="11" t="n">
        <v>4352348</v>
      </c>
      <c r="J26" s="11" t="n">
        <f aca="false">I26-H26</f>
        <v>-3207486</v>
      </c>
      <c r="K26" s="11" t="n">
        <v>2421480</v>
      </c>
      <c r="L26" s="10" t="n">
        <v>30</v>
      </c>
    </row>
    <row r="27" customFormat="false" ht="15" hidden="false" customHeight="false" outlineLevel="0" collapsed="false">
      <c r="A27" s="10" t="n">
        <v>23</v>
      </c>
      <c r="B27" s="10" t="s">
        <v>210</v>
      </c>
      <c r="C27" s="10" t="s">
        <v>211</v>
      </c>
      <c r="D27" s="10" t="s">
        <v>167</v>
      </c>
      <c r="E27" s="10" t="s">
        <v>29</v>
      </c>
      <c r="F27" s="10" t="s">
        <v>55</v>
      </c>
      <c r="G27" s="10" t="s">
        <v>59</v>
      </c>
      <c r="H27" s="11" t="n">
        <v>7531528</v>
      </c>
      <c r="I27" s="11" t="n">
        <v>1951477</v>
      </c>
      <c r="J27" s="11" t="n">
        <f aca="false">I27-H27</f>
        <v>-5580051</v>
      </c>
      <c r="K27" s="11" t="n">
        <v>2590660</v>
      </c>
      <c r="L27" s="10" t="n">
        <v>24</v>
      </c>
    </row>
    <row r="28" customFormat="false" ht="15" hidden="false" customHeight="false" outlineLevel="0" collapsed="false">
      <c r="A28" s="10" t="n">
        <v>24</v>
      </c>
      <c r="B28" s="10" t="s">
        <v>115</v>
      </c>
      <c r="C28" s="10" t="s">
        <v>116</v>
      </c>
      <c r="D28" s="10" t="s">
        <v>117</v>
      </c>
      <c r="E28" s="10" t="s">
        <v>29</v>
      </c>
      <c r="F28" s="10" t="s">
        <v>55</v>
      </c>
      <c r="G28" s="10" t="s">
        <v>59</v>
      </c>
      <c r="H28" s="11" t="n">
        <v>7528347</v>
      </c>
      <c r="I28" s="11" t="n">
        <v>7528347</v>
      </c>
      <c r="J28" s="11" t="n">
        <f aca="false">I28-H28</f>
        <v>0</v>
      </c>
      <c r="K28" s="11" t="n">
        <v>1856468</v>
      </c>
      <c r="L28" s="10" t="n">
        <v>31</v>
      </c>
    </row>
    <row r="29" customFormat="false" ht="15" hidden="false" customHeight="false" outlineLevel="0" collapsed="false">
      <c r="A29" s="10" t="n">
        <v>25</v>
      </c>
      <c r="B29" s="10" t="s">
        <v>110</v>
      </c>
      <c r="C29" s="10" t="s">
        <v>111</v>
      </c>
      <c r="D29" s="10" t="s">
        <v>65</v>
      </c>
      <c r="E29" s="10" t="s">
        <v>28</v>
      </c>
      <c r="F29" s="10" t="s">
        <v>55</v>
      </c>
      <c r="G29" s="10" t="s">
        <v>51</v>
      </c>
      <c r="H29" s="11" t="n">
        <v>7327986</v>
      </c>
      <c r="I29" s="11" t="n">
        <v>7327986</v>
      </c>
      <c r="J29" s="11" t="n">
        <f aca="false">I29-H29</f>
        <v>0</v>
      </c>
      <c r="K29" s="11" t="n">
        <v>1832589</v>
      </c>
      <c r="L29" s="10" t="n">
        <v>13</v>
      </c>
    </row>
    <row r="30" customFormat="false" ht="15" hidden="false" customHeight="false" outlineLevel="0" collapsed="false">
      <c r="A30" s="10" t="n">
        <v>26</v>
      </c>
      <c r="B30" s="10" t="s">
        <v>75</v>
      </c>
      <c r="C30" s="10" t="s">
        <v>76</v>
      </c>
      <c r="D30" s="10" t="s">
        <v>77</v>
      </c>
      <c r="E30" s="10" t="s">
        <v>29</v>
      </c>
      <c r="F30" s="10" t="s">
        <v>55</v>
      </c>
      <c r="G30" s="10" t="s">
        <v>59</v>
      </c>
      <c r="H30" s="11" t="n">
        <v>7258435</v>
      </c>
      <c r="I30" s="11" t="n">
        <v>2186498</v>
      </c>
      <c r="J30" s="11" t="n">
        <f aca="false">I30-H30</f>
        <v>-5071937</v>
      </c>
      <c r="K30" s="11" t="n">
        <v>1927048</v>
      </c>
      <c r="L30" s="10" t="n">
        <v>26</v>
      </c>
    </row>
    <row r="31" customFormat="false" ht="15" hidden="false" customHeight="false" outlineLevel="0" collapsed="false">
      <c r="A31" s="10" t="n">
        <v>27</v>
      </c>
      <c r="B31" s="10" t="s">
        <v>72</v>
      </c>
      <c r="C31" s="10" t="s">
        <v>73</v>
      </c>
      <c r="D31" s="10" t="s">
        <v>74</v>
      </c>
      <c r="E31" s="10" t="s">
        <v>29</v>
      </c>
      <c r="F31" s="10" t="s">
        <v>55</v>
      </c>
      <c r="G31" s="10" t="s">
        <v>59</v>
      </c>
      <c r="H31" s="11" t="n">
        <v>7247013</v>
      </c>
      <c r="I31" s="11" t="n">
        <v>7247013</v>
      </c>
      <c r="J31" s="11" t="n">
        <f aca="false">I31-H31</f>
        <v>0</v>
      </c>
      <c r="K31" s="11" t="n">
        <v>1560157</v>
      </c>
      <c r="L31" s="10" t="n">
        <v>16</v>
      </c>
    </row>
    <row r="32" customFormat="false" ht="15" hidden="false" customHeight="false" outlineLevel="0" collapsed="false">
      <c r="A32" s="10" t="n">
        <v>28</v>
      </c>
      <c r="B32" s="10" t="s">
        <v>179</v>
      </c>
      <c r="C32" s="10" t="s">
        <v>180</v>
      </c>
      <c r="D32" s="10" t="s">
        <v>181</v>
      </c>
      <c r="E32" s="10" t="s">
        <v>29</v>
      </c>
      <c r="F32" s="10" t="s">
        <v>55</v>
      </c>
      <c r="G32" s="10" t="s">
        <v>59</v>
      </c>
      <c r="H32" s="11" t="n">
        <v>7163564</v>
      </c>
      <c r="I32" s="11" t="n">
        <v>7163564</v>
      </c>
      <c r="J32" s="11" t="n">
        <f aca="false">I32-H32</f>
        <v>0</v>
      </c>
      <c r="K32" s="11" t="n">
        <v>2037163</v>
      </c>
      <c r="L32" s="10" t="n">
        <v>14</v>
      </c>
    </row>
    <row r="33" customFormat="false" ht="15" hidden="false" customHeight="false" outlineLevel="0" collapsed="false">
      <c r="A33" s="10" t="n">
        <v>29</v>
      </c>
      <c r="B33" s="10" t="s">
        <v>123</v>
      </c>
      <c r="C33" s="10" t="s">
        <v>124</v>
      </c>
      <c r="D33" s="10" t="s">
        <v>65</v>
      </c>
      <c r="E33" s="10" t="s">
        <v>30</v>
      </c>
      <c r="F33" s="10" t="s">
        <v>55</v>
      </c>
      <c r="G33" s="10" t="s">
        <v>59</v>
      </c>
      <c r="H33" s="11" t="n">
        <v>7100215</v>
      </c>
      <c r="I33" s="11" t="n">
        <v>2215872</v>
      </c>
      <c r="J33" s="11" t="n">
        <f aca="false">I33-H33</f>
        <v>-4884343</v>
      </c>
      <c r="K33" s="11" t="n">
        <v>3136482</v>
      </c>
      <c r="L33" s="10" t="n">
        <v>15</v>
      </c>
    </row>
    <row r="34" customFormat="false" ht="15" hidden="false" customHeight="false" outlineLevel="0" collapsed="false">
      <c r="A34" s="10" t="n">
        <v>30</v>
      </c>
      <c r="B34" s="10" t="s">
        <v>108</v>
      </c>
      <c r="C34" s="10" t="s">
        <v>109</v>
      </c>
      <c r="D34" s="10" t="s">
        <v>54</v>
      </c>
      <c r="E34" s="10" t="s">
        <v>28</v>
      </c>
      <c r="F34" s="10" t="s">
        <v>55</v>
      </c>
      <c r="G34" s="10" t="s">
        <v>59</v>
      </c>
      <c r="H34" s="11" t="n">
        <v>6779610</v>
      </c>
      <c r="I34" s="11" t="n">
        <v>2526799</v>
      </c>
      <c r="J34" s="11" t="n">
        <f aca="false">I34-H34</f>
        <v>-4252811</v>
      </c>
      <c r="K34" s="11" t="n">
        <v>2626852</v>
      </c>
      <c r="L34" s="10" t="n">
        <v>32</v>
      </c>
    </row>
    <row r="35" customFormat="false" ht="15" hidden="false" customHeight="false" outlineLevel="0" collapsed="false">
      <c r="A35" s="10" t="n">
        <v>31</v>
      </c>
      <c r="B35" s="10" t="s">
        <v>236</v>
      </c>
      <c r="C35" s="10" t="s">
        <v>237</v>
      </c>
      <c r="D35" s="10" t="s">
        <v>62</v>
      </c>
      <c r="E35" s="10" t="s">
        <v>30</v>
      </c>
      <c r="F35" s="10" t="s">
        <v>55</v>
      </c>
      <c r="G35" s="10" t="s">
        <v>59</v>
      </c>
      <c r="H35" s="11" t="n">
        <v>6733622</v>
      </c>
      <c r="I35" s="11" t="n">
        <v>6733622</v>
      </c>
      <c r="J35" s="11" t="n">
        <f aca="false">I35-H35</f>
        <v>0</v>
      </c>
      <c r="K35" s="11" t="n">
        <v>1105708</v>
      </c>
      <c r="L35" s="10" t="n">
        <v>28</v>
      </c>
    </row>
    <row r="36" customFormat="false" ht="15" hidden="false" customHeight="false" outlineLevel="0" collapsed="false">
      <c r="A36" s="10" t="n">
        <v>32</v>
      </c>
      <c r="B36" s="10" t="s">
        <v>69</v>
      </c>
      <c r="C36" s="10" t="s">
        <v>70</v>
      </c>
      <c r="D36" s="10" t="s">
        <v>71</v>
      </c>
      <c r="E36" s="10" t="s">
        <v>27</v>
      </c>
      <c r="F36" s="10" t="s">
        <v>55</v>
      </c>
      <c r="G36" s="10" t="s">
        <v>59</v>
      </c>
      <c r="H36" s="11" t="n">
        <v>6730975</v>
      </c>
      <c r="I36" s="11" t="n">
        <v>294472</v>
      </c>
      <c r="J36" s="11" t="n">
        <f aca="false">I36-H36</f>
        <v>-6436503</v>
      </c>
      <c r="K36" s="11" t="n">
        <v>1602461</v>
      </c>
      <c r="L36" s="10" t="n">
        <v>14</v>
      </c>
    </row>
    <row r="37" customFormat="false" ht="15" hidden="false" customHeight="false" outlineLevel="0" collapsed="false">
      <c r="A37" s="10" t="n">
        <v>33</v>
      </c>
      <c r="B37" s="10" t="s">
        <v>157</v>
      </c>
      <c r="C37" s="10" t="s">
        <v>158</v>
      </c>
      <c r="D37" s="10" t="s">
        <v>159</v>
      </c>
      <c r="E37" s="10" t="s">
        <v>29</v>
      </c>
      <c r="F37" s="10" t="s">
        <v>55</v>
      </c>
      <c r="G37" s="10" t="s">
        <v>59</v>
      </c>
      <c r="H37" s="11" t="n">
        <v>6718334</v>
      </c>
      <c r="I37" s="11" t="n">
        <v>1830118</v>
      </c>
      <c r="J37" s="11" t="n">
        <f aca="false">I37-H37</f>
        <v>-4888216</v>
      </c>
      <c r="K37" s="11" t="n">
        <v>1964517</v>
      </c>
      <c r="L37" s="10" t="n">
        <v>29</v>
      </c>
    </row>
    <row r="38" customFormat="false" ht="15" hidden="false" customHeight="false" outlineLevel="0" collapsed="false">
      <c r="A38" s="10" t="n">
        <v>34</v>
      </c>
      <c r="B38" s="10" t="s">
        <v>132</v>
      </c>
      <c r="C38" s="10" t="s">
        <v>133</v>
      </c>
      <c r="D38" s="10" t="s">
        <v>68</v>
      </c>
      <c r="E38" s="10" t="s">
        <v>28</v>
      </c>
      <c r="F38" s="10" t="s">
        <v>55</v>
      </c>
      <c r="G38" s="10" t="s">
        <v>59</v>
      </c>
      <c r="H38" s="11" t="n">
        <v>6700777</v>
      </c>
      <c r="I38" s="11" t="n">
        <v>8188113</v>
      </c>
      <c r="J38" s="11" t="n">
        <f aca="false">I38-H38</f>
        <v>1487336</v>
      </c>
      <c r="K38" s="11" t="n">
        <v>1811658</v>
      </c>
      <c r="L38" s="10" t="n">
        <v>25</v>
      </c>
    </row>
    <row r="39" customFormat="false" ht="15" hidden="false" customHeight="false" outlineLevel="0" collapsed="false">
      <c r="A39" s="10" t="n">
        <v>35</v>
      </c>
      <c r="B39" s="10" t="s">
        <v>47</v>
      </c>
      <c r="C39" s="10" t="s">
        <v>48</v>
      </c>
      <c r="D39" s="10" t="s">
        <v>49</v>
      </c>
      <c r="E39" s="10" t="s">
        <v>31</v>
      </c>
      <c r="F39" s="10" t="s">
        <v>50</v>
      </c>
      <c r="G39" s="10" t="s">
        <v>51</v>
      </c>
      <c r="H39" s="11" t="n">
        <v>6689315</v>
      </c>
      <c r="I39" s="11" t="n">
        <v>6689315</v>
      </c>
      <c r="J39" s="11" t="n">
        <f aca="false">I39-H39</f>
        <v>0</v>
      </c>
      <c r="K39" s="11" t="n">
        <v>751864</v>
      </c>
      <c r="L39" s="10" t="n">
        <v>14</v>
      </c>
    </row>
    <row r="40" customFormat="false" ht="15" hidden="false" customHeight="false" outlineLevel="0" collapsed="false">
      <c r="A40" s="10" t="n">
        <v>36</v>
      </c>
      <c r="B40" s="10" t="s">
        <v>203</v>
      </c>
      <c r="C40" s="10" t="s">
        <v>204</v>
      </c>
      <c r="D40" s="10" t="s">
        <v>205</v>
      </c>
      <c r="E40" s="10" t="s">
        <v>28</v>
      </c>
      <c r="F40" s="10" t="s">
        <v>55</v>
      </c>
      <c r="G40" s="10" t="s">
        <v>59</v>
      </c>
      <c r="H40" s="11" t="n">
        <v>6654388</v>
      </c>
      <c r="I40" s="11" t="n">
        <v>1219994</v>
      </c>
      <c r="J40" s="11" t="n">
        <f aca="false">I40-H40</f>
        <v>-5434394</v>
      </c>
      <c r="K40" s="11" t="n">
        <v>2035048</v>
      </c>
      <c r="L40" s="10" t="n">
        <v>28</v>
      </c>
    </row>
    <row r="41" customFormat="false" ht="15" hidden="false" customHeight="false" outlineLevel="0" collapsed="false">
      <c r="A41" s="10" t="n">
        <v>37</v>
      </c>
      <c r="B41" s="10" t="s">
        <v>150</v>
      </c>
      <c r="C41" s="10" t="s">
        <v>151</v>
      </c>
      <c r="D41" s="10" t="s">
        <v>65</v>
      </c>
      <c r="E41" s="10" t="s">
        <v>27</v>
      </c>
      <c r="F41" s="10" t="s">
        <v>55</v>
      </c>
      <c r="G41" s="10" t="s">
        <v>59</v>
      </c>
      <c r="H41" s="11" t="n">
        <v>6645735</v>
      </c>
      <c r="I41" s="11" t="n">
        <v>1036356</v>
      </c>
      <c r="J41" s="11" t="n">
        <f aca="false">I41-H41</f>
        <v>-5609379</v>
      </c>
      <c r="K41" s="11" t="n">
        <v>1988929</v>
      </c>
      <c r="L41" s="10" t="n">
        <v>11</v>
      </c>
    </row>
    <row r="42" customFormat="false" ht="15" hidden="false" customHeight="false" outlineLevel="0" collapsed="false">
      <c r="A42" s="10" t="n">
        <v>38</v>
      </c>
      <c r="B42" s="10" t="s">
        <v>191</v>
      </c>
      <c r="C42" s="10" t="s">
        <v>192</v>
      </c>
      <c r="D42" s="10" t="s">
        <v>193</v>
      </c>
      <c r="E42" s="10" t="s">
        <v>28</v>
      </c>
      <c r="F42" s="10" t="s">
        <v>55</v>
      </c>
      <c r="G42" s="10" t="s">
        <v>59</v>
      </c>
      <c r="H42" s="11" t="n">
        <v>6607428</v>
      </c>
      <c r="I42" s="11" t="n">
        <v>6607428</v>
      </c>
      <c r="J42" s="11" t="n">
        <f aca="false">I42-H42</f>
        <v>0</v>
      </c>
      <c r="K42" s="11" t="n">
        <v>1156229</v>
      </c>
      <c r="L42" s="10" t="n">
        <v>17</v>
      </c>
    </row>
    <row r="43" customFormat="false" ht="15" hidden="false" customHeight="false" outlineLevel="0" collapsed="false">
      <c r="A43" s="10" t="n">
        <v>39</v>
      </c>
      <c r="B43" s="10" t="s">
        <v>125</v>
      </c>
      <c r="C43" s="10" t="s">
        <v>126</v>
      </c>
      <c r="D43" s="10" t="s">
        <v>127</v>
      </c>
      <c r="E43" s="10" t="s">
        <v>29</v>
      </c>
      <c r="F43" s="10" t="s">
        <v>55</v>
      </c>
      <c r="G43" s="10" t="s">
        <v>59</v>
      </c>
      <c r="H43" s="11" t="n">
        <v>6587319</v>
      </c>
      <c r="I43" s="11" t="n">
        <v>1638813</v>
      </c>
      <c r="J43" s="11" t="n">
        <f aca="false">I43-H43</f>
        <v>-4948506</v>
      </c>
      <c r="K43" s="11" t="n">
        <v>1716228</v>
      </c>
      <c r="L43" s="10" t="n">
        <v>21</v>
      </c>
    </row>
    <row r="44" customFormat="false" ht="15" hidden="false" customHeight="false" outlineLevel="0" collapsed="false">
      <c r="A44" s="10" t="n">
        <v>40</v>
      </c>
      <c r="B44" s="10" t="s">
        <v>201</v>
      </c>
      <c r="C44" s="10" t="s">
        <v>202</v>
      </c>
      <c r="D44" s="10" t="s">
        <v>97</v>
      </c>
      <c r="E44" s="10" t="s">
        <v>27</v>
      </c>
      <c r="F44" s="10" t="s">
        <v>55</v>
      </c>
      <c r="G44" s="10" t="s">
        <v>59</v>
      </c>
      <c r="H44" s="11" t="n">
        <v>6325217</v>
      </c>
      <c r="I44" s="11" t="n">
        <v>6325217</v>
      </c>
      <c r="J44" s="11" t="n">
        <f aca="false">I44-H44</f>
        <v>0</v>
      </c>
      <c r="K44" s="11" t="n">
        <v>1533711</v>
      </c>
      <c r="L44" s="10" t="n">
        <v>26</v>
      </c>
    </row>
    <row r="45" customFormat="false" ht="15" hidden="false" customHeight="false" outlineLevel="0" collapsed="false">
      <c r="A45" s="10" t="n">
        <v>41</v>
      </c>
      <c r="B45" s="10" t="s">
        <v>289</v>
      </c>
      <c r="C45" s="10" t="s">
        <v>290</v>
      </c>
      <c r="D45" s="10" t="s">
        <v>103</v>
      </c>
      <c r="E45" s="10" t="s">
        <v>32</v>
      </c>
      <c r="F45" s="10" t="s">
        <v>50</v>
      </c>
      <c r="G45" s="10" t="s">
        <v>51</v>
      </c>
      <c r="H45" s="11" t="n">
        <v>6311808</v>
      </c>
      <c r="I45" s="11" t="n">
        <v>6311808</v>
      </c>
      <c r="J45" s="11" t="n">
        <f aca="false">I45-H45</f>
        <v>0</v>
      </c>
      <c r="K45" s="11" t="n">
        <v>600399</v>
      </c>
      <c r="L45" s="10" t="n">
        <v>24</v>
      </c>
    </row>
    <row r="46" customFormat="false" ht="15" hidden="false" customHeight="false" outlineLevel="0" collapsed="false">
      <c r="A46" s="10" t="n">
        <v>42</v>
      </c>
      <c r="B46" s="10" t="s">
        <v>223</v>
      </c>
      <c r="C46" s="10" t="s">
        <v>223</v>
      </c>
      <c r="D46" s="10" t="s">
        <v>224</v>
      </c>
      <c r="E46" s="10" t="s">
        <v>28</v>
      </c>
      <c r="F46" s="10" t="s">
        <v>55</v>
      </c>
      <c r="G46" s="10" t="s">
        <v>51</v>
      </c>
      <c r="H46" s="11" t="n">
        <v>6218313</v>
      </c>
      <c r="I46" s="11" t="n">
        <v>2035289</v>
      </c>
      <c r="J46" s="11" t="n">
        <f aca="false">I46-H46</f>
        <v>-4183024</v>
      </c>
      <c r="K46" s="11" t="n">
        <v>2028150</v>
      </c>
      <c r="L46" s="10" t="n">
        <v>15</v>
      </c>
    </row>
    <row r="47" customFormat="false" ht="15" hidden="false" customHeight="false" outlineLevel="0" collapsed="false">
      <c r="A47" s="10" t="n">
        <v>43</v>
      </c>
      <c r="B47" s="10" t="s">
        <v>206</v>
      </c>
      <c r="C47" s="10" t="s">
        <v>207</v>
      </c>
      <c r="D47" s="10" t="s">
        <v>54</v>
      </c>
      <c r="E47" s="10" t="s">
        <v>28</v>
      </c>
      <c r="F47" s="10" t="s">
        <v>55</v>
      </c>
      <c r="G47" s="10" t="s">
        <v>59</v>
      </c>
      <c r="H47" s="11" t="n">
        <v>6202637</v>
      </c>
      <c r="I47" s="11" t="n">
        <v>1558266</v>
      </c>
      <c r="J47" s="11" t="n">
        <f aca="false">I47-H47</f>
        <v>-4644371</v>
      </c>
      <c r="K47" s="11" t="n">
        <v>1741682</v>
      </c>
      <c r="L47" s="10" t="n">
        <v>13</v>
      </c>
    </row>
    <row r="48" customFormat="false" ht="15" hidden="false" customHeight="false" outlineLevel="0" collapsed="false">
      <c r="A48" s="10" t="n">
        <v>44</v>
      </c>
      <c r="B48" s="10" t="s">
        <v>177</v>
      </c>
      <c r="C48" s="10" t="s">
        <v>178</v>
      </c>
      <c r="D48" s="10" t="s">
        <v>164</v>
      </c>
      <c r="E48" s="10" t="s">
        <v>29</v>
      </c>
      <c r="F48" s="10" t="s">
        <v>55</v>
      </c>
      <c r="G48" s="10" t="s">
        <v>59</v>
      </c>
      <c r="H48" s="11" t="n">
        <v>6092105</v>
      </c>
      <c r="I48" s="11" t="n">
        <v>1996767</v>
      </c>
      <c r="J48" s="11" t="n">
        <f aca="false">I48-H48</f>
        <v>-4095338</v>
      </c>
      <c r="K48" s="11" t="n">
        <v>1693224</v>
      </c>
      <c r="L48" s="10" t="n">
        <v>50</v>
      </c>
    </row>
    <row r="49" customFormat="false" ht="15" hidden="false" customHeight="false" outlineLevel="0" collapsed="false">
      <c r="A49" s="10" t="n">
        <v>45</v>
      </c>
      <c r="B49" s="10" t="s">
        <v>118</v>
      </c>
      <c r="C49" s="10" t="s">
        <v>119</v>
      </c>
      <c r="D49" s="10" t="s">
        <v>49</v>
      </c>
      <c r="E49" s="10" t="s">
        <v>28</v>
      </c>
      <c r="F49" s="10" t="s">
        <v>55</v>
      </c>
      <c r="G49" s="10" t="s">
        <v>51</v>
      </c>
      <c r="H49" s="11" t="n">
        <v>5994083</v>
      </c>
      <c r="I49" s="11" t="n">
        <v>1968506</v>
      </c>
      <c r="J49" s="11" t="n">
        <f aca="false">I49-H49</f>
        <v>-4025577</v>
      </c>
      <c r="K49" s="11" t="n">
        <v>1630549</v>
      </c>
      <c r="L49" s="10" t="n">
        <v>13</v>
      </c>
    </row>
    <row r="50" customFormat="false" ht="15" hidden="false" customHeight="false" outlineLevel="0" collapsed="false">
      <c r="A50" s="10" t="n">
        <v>46</v>
      </c>
      <c r="B50" s="10" t="s">
        <v>145</v>
      </c>
      <c r="C50" s="10" t="s">
        <v>146</v>
      </c>
      <c r="D50" s="10" t="s">
        <v>74</v>
      </c>
      <c r="E50" s="10" t="s">
        <v>29</v>
      </c>
      <c r="F50" s="10" t="s">
        <v>55</v>
      </c>
      <c r="G50" s="10" t="s">
        <v>59</v>
      </c>
      <c r="H50" s="11" t="n">
        <v>5858899</v>
      </c>
      <c r="I50" s="11" t="n">
        <v>1138510</v>
      </c>
      <c r="J50" s="11" t="n">
        <f aca="false">I50-H50</f>
        <v>-4720389</v>
      </c>
      <c r="K50" s="11" t="n">
        <v>1610980</v>
      </c>
      <c r="L50" s="10" t="n">
        <v>36</v>
      </c>
    </row>
    <row r="51" customFormat="false" ht="15" hidden="false" customHeight="false" outlineLevel="0" collapsed="false">
      <c r="A51" s="10" t="n">
        <v>47</v>
      </c>
      <c r="B51" s="10" t="s">
        <v>134</v>
      </c>
      <c r="C51" s="10" t="s">
        <v>135</v>
      </c>
      <c r="D51" s="10" t="s">
        <v>77</v>
      </c>
      <c r="E51" s="10" t="s">
        <v>29</v>
      </c>
      <c r="F51" s="10" t="s">
        <v>55</v>
      </c>
      <c r="G51" s="10" t="s">
        <v>51</v>
      </c>
      <c r="H51" s="11" t="n">
        <v>5852067</v>
      </c>
      <c r="I51" s="11" t="n">
        <v>1646018</v>
      </c>
      <c r="J51" s="11" t="n">
        <f aca="false">I51-H51</f>
        <v>-4206049</v>
      </c>
      <c r="K51" s="11" t="n">
        <v>979576</v>
      </c>
      <c r="L51" s="10" t="n">
        <v>16</v>
      </c>
    </row>
    <row r="52" customFormat="false" ht="15" hidden="false" customHeight="false" outlineLevel="0" collapsed="false">
      <c r="A52" s="10" t="n">
        <v>48</v>
      </c>
      <c r="B52" s="10" t="s">
        <v>78</v>
      </c>
      <c r="C52" s="10" t="s">
        <v>79</v>
      </c>
      <c r="D52" s="10" t="s">
        <v>80</v>
      </c>
      <c r="E52" s="10" t="s">
        <v>27</v>
      </c>
      <c r="F52" s="10" t="s">
        <v>55</v>
      </c>
      <c r="G52" s="10" t="s">
        <v>59</v>
      </c>
      <c r="H52" s="11" t="n">
        <v>5812213</v>
      </c>
      <c r="I52" s="11" t="n">
        <v>847898</v>
      </c>
      <c r="J52" s="11" t="n">
        <f aca="false">I52-H52</f>
        <v>-4964315</v>
      </c>
      <c r="K52" s="11" t="n">
        <v>1459687</v>
      </c>
      <c r="L52" s="10" t="n">
        <v>21</v>
      </c>
    </row>
    <row r="53" customFormat="false" ht="15" hidden="false" customHeight="false" outlineLevel="0" collapsed="false">
      <c r="A53" s="10" t="n">
        <v>49</v>
      </c>
      <c r="B53" s="10" t="s">
        <v>112</v>
      </c>
      <c r="C53" s="10" t="s">
        <v>113</v>
      </c>
      <c r="D53" s="10" t="s">
        <v>114</v>
      </c>
      <c r="E53" s="10" t="s">
        <v>28</v>
      </c>
      <c r="F53" s="10" t="s">
        <v>55</v>
      </c>
      <c r="G53" s="10" t="s">
        <v>59</v>
      </c>
      <c r="H53" s="11" t="n">
        <v>5796602</v>
      </c>
      <c r="I53" s="11" t="n">
        <v>5796602</v>
      </c>
      <c r="J53" s="11" t="n">
        <f aca="false">I53-H53</f>
        <v>0</v>
      </c>
      <c r="K53" s="11" t="n">
        <v>1725092</v>
      </c>
      <c r="L53" s="10" t="n">
        <v>38</v>
      </c>
    </row>
    <row r="54" customFormat="false" ht="15" hidden="false" customHeight="false" outlineLevel="0" collapsed="false">
      <c r="A54" s="10" t="n">
        <v>50</v>
      </c>
      <c r="B54" s="10" t="s">
        <v>147</v>
      </c>
      <c r="C54" s="10" t="s">
        <v>148</v>
      </c>
      <c r="D54" s="10" t="s">
        <v>149</v>
      </c>
      <c r="E54" s="10" t="s">
        <v>27</v>
      </c>
      <c r="F54" s="10" t="s">
        <v>55</v>
      </c>
      <c r="G54" s="10" t="s">
        <v>59</v>
      </c>
      <c r="H54" s="11" t="n">
        <v>5748392</v>
      </c>
      <c r="I54" s="11" t="n">
        <v>5748392</v>
      </c>
      <c r="J54" s="11" t="n">
        <f aca="false">I54-H54</f>
        <v>0</v>
      </c>
      <c r="K54" s="11" t="n">
        <v>1528300</v>
      </c>
      <c r="L54" s="10" t="n">
        <v>16</v>
      </c>
    </row>
    <row r="55" customFormat="false" ht="15" hidden="false" customHeight="false" outlineLevel="0" collapsed="false">
      <c r="A55" s="10" t="n">
        <v>51</v>
      </c>
      <c r="B55" s="10" t="s">
        <v>138</v>
      </c>
      <c r="C55" s="10" t="s">
        <v>139</v>
      </c>
      <c r="D55" s="10" t="s">
        <v>140</v>
      </c>
      <c r="E55" s="10" t="s">
        <v>28</v>
      </c>
      <c r="F55" s="10" t="s">
        <v>55</v>
      </c>
      <c r="G55" s="10" t="s">
        <v>59</v>
      </c>
      <c r="H55" s="11" t="n">
        <v>5736021</v>
      </c>
      <c r="I55" s="11" t="n">
        <v>5736021</v>
      </c>
      <c r="J55" s="11" t="n">
        <f aca="false">I55-H55</f>
        <v>0</v>
      </c>
      <c r="K55" s="11" t="n">
        <v>1772508</v>
      </c>
      <c r="L55" s="10" t="n">
        <v>12</v>
      </c>
    </row>
    <row r="56" customFormat="false" ht="15" hidden="false" customHeight="false" outlineLevel="0" collapsed="false">
      <c r="A56" s="10" t="n">
        <v>52</v>
      </c>
      <c r="B56" s="10" t="s">
        <v>165</v>
      </c>
      <c r="C56" s="10" t="s">
        <v>166</v>
      </c>
      <c r="D56" s="10" t="s">
        <v>167</v>
      </c>
      <c r="E56" s="10" t="s">
        <v>32</v>
      </c>
      <c r="F56" s="10" t="s">
        <v>50</v>
      </c>
      <c r="G56" s="10" t="s">
        <v>51</v>
      </c>
      <c r="H56" s="11" t="n">
        <v>5699567</v>
      </c>
      <c r="I56" s="11" t="n">
        <v>5850940</v>
      </c>
      <c r="J56" s="11" t="n">
        <f aca="false">I56-H56</f>
        <v>151373</v>
      </c>
      <c r="K56" s="11" t="n">
        <v>1481303</v>
      </c>
      <c r="L56" s="10" t="n">
        <v>16</v>
      </c>
    </row>
    <row r="57" customFormat="false" ht="15" hidden="false" customHeight="false" outlineLevel="0" collapsed="false">
      <c r="A57" s="10" t="n">
        <v>53</v>
      </c>
      <c r="B57" s="10" t="s">
        <v>189</v>
      </c>
      <c r="C57" s="10" t="s">
        <v>190</v>
      </c>
      <c r="D57" s="10" t="s">
        <v>77</v>
      </c>
      <c r="E57" s="10" t="s">
        <v>31</v>
      </c>
      <c r="F57" s="10" t="s">
        <v>50</v>
      </c>
      <c r="G57" s="10" t="s">
        <v>51</v>
      </c>
      <c r="H57" s="11" t="n">
        <v>5519337</v>
      </c>
      <c r="I57" s="11" t="n">
        <v>5519337</v>
      </c>
      <c r="J57" s="11" t="n">
        <f aca="false">I57-H57</f>
        <v>0</v>
      </c>
      <c r="K57" s="11" t="n">
        <v>1342397</v>
      </c>
      <c r="L57" s="10" t="n">
        <v>16</v>
      </c>
    </row>
    <row r="58" customFormat="false" ht="15" hidden="false" customHeight="false" outlineLevel="0" collapsed="false">
      <c r="A58" s="10" t="n">
        <v>54</v>
      </c>
      <c r="B58" s="10" t="s">
        <v>168</v>
      </c>
      <c r="C58" s="10" t="s">
        <v>169</v>
      </c>
      <c r="D58" s="10" t="s">
        <v>140</v>
      </c>
      <c r="E58" s="10" t="s">
        <v>27</v>
      </c>
      <c r="F58" s="10" t="s">
        <v>55</v>
      </c>
      <c r="G58" s="10" t="s">
        <v>59</v>
      </c>
      <c r="H58" s="11" t="n">
        <v>5517320</v>
      </c>
      <c r="I58" s="11" t="n">
        <v>237160</v>
      </c>
      <c r="J58" s="11" t="n">
        <f aca="false">I58-H58</f>
        <v>-5280160</v>
      </c>
      <c r="K58" s="11" t="n">
        <v>1762248</v>
      </c>
      <c r="L58" s="10" t="n">
        <v>14</v>
      </c>
    </row>
    <row r="59" customFormat="false" ht="15" hidden="false" customHeight="false" outlineLevel="0" collapsed="false">
      <c r="A59" s="10" t="n">
        <v>55</v>
      </c>
      <c r="B59" s="10" t="s">
        <v>90</v>
      </c>
      <c r="C59" s="10" t="s">
        <v>91</v>
      </c>
      <c r="D59" s="10" t="s">
        <v>92</v>
      </c>
      <c r="E59" s="10" t="s">
        <v>30</v>
      </c>
      <c r="F59" s="10" t="s">
        <v>55</v>
      </c>
      <c r="G59" s="10" t="s">
        <v>59</v>
      </c>
      <c r="H59" s="11" t="n">
        <v>5492126</v>
      </c>
      <c r="I59" s="11" t="n">
        <v>5492126</v>
      </c>
      <c r="J59" s="11" t="n">
        <f aca="false">I59-H59</f>
        <v>0</v>
      </c>
      <c r="K59" s="11" t="n">
        <v>2042187</v>
      </c>
      <c r="L59" s="10" t="n">
        <v>14</v>
      </c>
    </row>
    <row r="60" customFormat="false" ht="15" hidden="false" customHeight="false" outlineLevel="0" collapsed="false">
      <c r="A60" s="10" t="n">
        <v>56</v>
      </c>
      <c r="B60" s="10" t="s">
        <v>233</v>
      </c>
      <c r="C60" s="10" t="s">
        <v>234</v>
      </c>
      <c r="D60" s="10" t="s">
        <v>235</v>
      </c>
      <c r="E60" s="10" t="s">
        <v>30</v>
      </c>
      <c r="F60" s="10" t="s">
        <v>55</v>
      </c>
      <c r="G60" s="10" t="s">
        <v>59</v>
      </c>
      <c r="H60" s="11" t="n">
        <v>5476114</v>
      </c>
      <c r="I60" s="11" t="n">
        <v>5476114</v>
      </c>
      <c r="J60" s="11" t="n">
        <f aca="false">I60-H60</f>
        <v>0</v>
      </c>
      <c r="K60" s="11" t="n">
        <v>928118</v>
      </c>
      <c r="L60" s="10" t="n">
        <v>15</v>
      </c>
    </row>
    <row r="61" customFormat="false" ht="15" hidden="false" customHeight="false" outlineLevel="0" collapsed="false">
      <c r="A61" s="10" t="n">
        <v>57</v>
      </c>
      <c r="B61" s="10" t="s">
        <v>227</v>
      </c>
      <c r="C61" s="10" t="s">
        <v>228</v>
      </c>
      <c r="D61" s="10" t="s">
        <v>205</v>
      </c>
      <c r="E61" s="10" t="s">
        <v>27</v>
      </c>
      <c r="F61" s="10" t="s">
        <v>55</v>
      </c>
      <c r="G61" s="10" t="s">
        <v>59</v>
      </c>
      <c r="H61" s="11" t="n">
        <v>5472173</v>
      </c>
      <c r="I61" s="11" t="n">
        <v>1472828</v>
      </c>
      <c r="J61" s="11" t="n">
        <f aca="false">I61-H61</f>
        <v>-3999345</v>
      </c>
      <c r="K61" s="11" t="n">
        <v>1184833</v>
      </c>
      <c r="L61" s="10" t="n">
        <v>23</v>
      </c>
    </row>
    <row r="62" customFormat="false" ht="15" hidden="false" customHeight="false" outlineLevel="0" collapsed="false">
      <c r="A62" s="10" t="n">
        <v>58</v>
      </c>
      <c r="B62" s="10" t="s">
        <v>257</v>
      </c>
      <c r="C62" s="10" t="s">
        <v>258</v>
      </c>
      <c r="D62" s="10" t="s">
        <v>140</v>
      </c>
      <c r="E62" s="10" t="s">
        <v>32</v>
      </c>
      <c r="F62" s="10" t="s">
        <v>55</v>
      </c>
      <c r="G62" s="10" t="s">
        <v>59</v>
      </c>
      <c r="H62" s="11" t="n">
        <v>5446523</v>
      </c>
      <c r="I62" s="11" t="n">
        <v>5446523</v>
      </c>
      <c r="J62" s="11" t="n">
        <f aca="false">I62-H62</f>
        <v>0</v>
      </c>
      <c r="K62" s="11" t="n">
        <v>1874509</v>
      </c>
      <c r="L62" s="10" t="n">
        <v>15</v>
      </c>
    </row>
    <row r="63" customFormat="false" ht="15" hidden="false" customHeight="false" outlineLevel="0" collapsed="false">
      <c r="A63" s="10" t="n">
        <v>59</v>
      </c>
      <c r="B63" s="10" t="s">
        <v>130</v>
      </c>
      <c r="C63" s="10" t="s">
        <v>131</v>
      </c>
      <c r="D63" s="10" t="s">
        <v>80</v>
      </c>
      <c r="E63" s="10" t="s">
        <v>27</v>
      </c>
      <c r="F63" s="10" t="s">
        <v>55</v>
      </c>
      <c r="G63" s="10" t="s">
        <v>59</v>
      </c>
      <c r="H63" s="11" t="n">
        <v>5433584</v>
      </c>
      <c r="I63" s="11" t="n">
        <v>5433584</v>
      </c>
      <c r="J63" s="11" t="n">
        <f aca="false">I63-H63</f>
        <v>0</v>
      </c>
      <c r="K63" s="11" t="n">
        <v>1322947</v>
      </c>
      <c r="L63" s="10" t="n">
        <v>30</v>
      </c>
    </row>
    <row r="64" customFormat="false" ht="15" hidden="false" customHeight="false" outlineLevel="0" collapsed="false">
      <c r="A64" s="10" t="n">
        <v>60</v>
      </c>
      <c r="B64" s="10" t="s">
        <v>229</v>
      </c>
      <c r="C64" s="10" t="s">
        <v>230</v>
      </c>
      <c r="D64" s="10" t="s">
        <v>174</v>
      </c>
      <c r="E64" s="10" t="s">
        <v>30</v>
      </c>
      <c r="F64" s="10" t="s">
        <v>55</v>
      </c>
      <c r="G64" s="10" t="s">
        <v>59</v>
      </c>
      <c r="H64" s="11" t="n">
        <v>5282818</v>
      </c>
      <c r="I64" s="11" t="n">
        <v>1201223</v>
      </c>
      <c r="J64" s="11" t="n">
        <f aca="false">I64-H64</f>
        <v>-4081595</v>
      </c>
      <c r="K64" s="11" t="n">
        <v>1414990</v>
      </c>
      <c r="L64" s="10" t="n">
        <v>15</v>
      </c>
    </row>
    <row r="65" customFormat="false" ht="15" hidden="false" customHeight="false" outlineLevel="0" collapsed="false">
      <c r="A65" s="10" t="n">
        <v>61</v>
      </c>
      <c r="B65" s="10" t="s">
        <v>254</v>
      </c>
      <c r="C65" s="10" t="s">
        <v>255</v>
      </c>
      <c r="D65" s="10" t="s">
        <v>256</v>
      </c>
      <c r="E65" s="10" t="s">
        <v>30</v>
      </c>
      <c r="F65" s="10" t="s">
        <v>55</v>
      </c>
      <c r="G65" s="10" t="s">
        <v>59</v>
      </c>
      <c r="H65" s="11" t="n">
        <v>5177230</v>
      </c>
      <c r="I65" s="11" t="n">
        <v>2337461</v>
      </c>
      <c r="J65" s="11" t="n">
        <f aca="false">I65-H65</f>
        <v>-2839769</v>
      </c>
      <c r="K65" s="11" t="n">
        <v>1365593</v>
      </c>
      <c r="L65" s="10" t="n">
        <v>24</v>
      </c>
    </row>
    <row r="66" customFormat="false" ht="15" hidden="false" customHeight="false" outlineLevel="0" collapsed="false">
      <c r="A66" s="10" t="n">
        <v>62</v>
      </c>
      <c r="B66" s="10" t="s">
        <v>194</v>
      </c>
      <c r="C66" s="10" t="s">
        <v>195</v>
      </c>
      <c r="D66" s="10" t="s">
        <v>196</v>
      </c>
      <c r="E66" s="10" t="s">
        <v>31</v>
      </c>
      <c r="F66" s="10" t="s">
        <v>50</v>
      </c>
      <c r="G66" s="10" t="s">
        <v>51</v>
      </c>
      <c r="H66" s="11" t="n">
        <v>5171580</v>
      </c>
      <c r="I66" s="11" t="n">
        <v>5171580</v>
      </c>
      <c r="J66" s="11" t="n">
        <f aca="false">I66-H66</f>
        <v>0</v>
      </c>
      <c r="K66" s="11" t="n">
        <v>1587538</v>
      </c>
      <c r="L66" s="10" t="n">
        <v>15</v>
      </c>
    </row>
    <row r="67" customFormat="false" ht="15" hidden="false" customHeight="false" outlineLevel="0" collapsed="false">
      <c r="A67" s="10" t="n">
        <v>63</v>
      </c>
      <c r="B67" s="10" t="s">
        <v>120</v>
      </c>
      <c r="C67" s="10" t="s">
        <v>121</v>
      </c>
      <c r="D67" s="10" t="s">
        <v>122</v>
      </c>
      <c r="E67" s="10" t="s">
        <v>31</v>
      </c>
      <c r="F67" s="10" t="s">
        <v>104</v>
      </c>
      <c r="G67" s="10" t="s">
        <v>51</v>
      </c>
      <c r="H67" s="11" t="n">
        <v>5158438</v>
      </c>
      <c r="I67" s="11" t="n">
        <v>5158438</v>
      </c>
      <c r="J67" s="11" t="n">
        <f aca="false">I67-H67</f>
        <v>0</v>
      </c>
      <c r="K67" s="11" t="n">
        <v>1922154</v>
      </c>
      <c r="L67" s="10" t="n">
        <v>28</v>
      </c>
    </row>
    <row r="68" customFormat="false" ht="15" hidden="false" customHeight="false" outlineLevel="0" collapsed="false">
      <c r="A68" s="10" t="n">
        <v>64</v>
      </c>
      <c r="B68" s="10" t="s">
        <v>279</v>
      </c>
      <c r="C68" s="10" t="s">
        <v>280</v>
      </c>
      <c r="D68" s="10" t="s">
        <v>122</v>
      </c>
      <c r="E68" s="10" t="s">
        <v>32</v>
      </c>
      <c r="F68" s="10" t="s">
        <v>55</v>
      </c>
      <c r="G68" s="10" t="s">
        <v>59</v>
      </c>
      <c r="H68" s="11" t="n">
        <v>5144591</v>
      </c>
      <c r="I68" s="11" t="n">
        <v>5144591</v>
      </c>
      <c r="J68" s="11" t="n">
        <f aca="false">I68-H68</f>
        <v>0</v>
      </c>
      <c r="K68" s="11" t="n">
        <v>1110077</v>
      </c>
      <c r="L68" s="10" t="n">
        <v>15</v>
      </c>
    </row>
    <row r="69" customFormat="false" ht="15" hidden="false" customHeight="false" outlineLevel="0" collapsed="false">
      <c r="A69" s="10" t="n">
        <v>65</v>
      </c>
      <c r="B69" s="10" t="s">
        <v>214</v>
      </c>
      <c r="C69" s="10" t="s">
        <v>215</v>
      </c>
      <c r="D69" s="10" t="s">
        <v>122</v>
      </c>
      <c r="E69" s="10" t="s">
        <v>28</v>
      </c>
      <c r="F69" s="10" t="s">
        <v>55</v>
      </c>
      <c r="G69" s="10" t="s">
        <v>59</v>
      </c>
      <c r="H69" s="11" t="n">
        <v>5131830</v>
      </c>
      <c r="I69" s="11" t="n">
        <v>5131830</v>
      </c>
      <c r="J69" s="11" t="n">
        <f aca="false">I69-H69</f>
        <v>0</v>
      </c>
      <c r="K69" s="11" t="n">
        <v>1550172</v>
      </c>
      <c r="L69" s="10" t="n">
        <v>24</v>
      </c>
    </row>
    <row r="70" customFormat="false" ht="15" hidden="false" customHeight="false" outlineLevel="0" collapsed="false">
      <c r="A70" s="10" t="n">
        <v>66</v>
      </c>
      <c r="B70" s="10" t="s">
        <v>197</v>
      </c>
      <c r="C70" s="10" t="s">
        <v>198</v>
      </c>
      <c r="D70" s="10" t="s">
        <v>89</v>
      </c>
      <c r="E70" s="10" t="s">
        <v>29</v>
      </c>
      <c r="F70" s="10" t="s">
        <v>55</v>
      </c>
      <c r="G70" s="10" t="s">
        <v>59</v>
      </c>
      <c r="H70" s="11" t="n">
        <v>5120630</v>
      </c>
      <c r="I70" s="11" t="n">
        <v>760053</v>
      </c>
      <c r="J70" s="11" t="n">
        <f aca="false">I70-H70</f>
        <v>-4360577</v>
      </c>
      <c r="K70" s="11" t="n">
        <v>1181177</v>
      </c>
      <c r="L70" s="10" t="n">
        <v>28</v>
      </c>
    </row>
    <row r="71" customFormat="false" ht="15" hidden="false" customHeight="false" outlineLevel="0" collapsed="false">
      <c r="A71" s="10" t="n">
        <v>67</v>
      </c>
      <c r="B71" s="10" t="s">
        <v>141</v>
      </c>
      <c r="C71" s="10" t="s">
        <v>142</v>
      </c>
      <c r="D71" s="10" t="s">
        <v>122</v>
      </c>
      <c r="E71" s="10" t="s">
        <v>29</v>
      </c>
      <c r="F71" s="10" t="s">
        <v>55</v>
      </c>
      <c r="G71" s="10" t="s">
        <v>59</v>
      </c>
      <c r="H71" s="11" t="n">
        <v>5101960</v>
      </c>
      <c r="I71" s="11" t="n">
        <v>782052</v>
      </c>
      <c r="J71" s="11" t="n">
        <f aca="false">I71-H71</f>
        <v>-4319908</v>
      </c>
      <c r="K71" s="11" t="n">
        <v>1547703</v>
      </c>
      <c r="L71" s="10" t="n">
        <v>13</v>
      </c>
    </row>
    <row r="72" customFormat="false" ht="15" hidden="false" customHeight="false" outlineLevel="0" collapsed="false">
      <c r="A72" s="10" t="n">
        <v>68</v>
      </c>
      <c r="B72" s="10" t="s">
        <v>105</v>
      </c>
      <c r="C72" s="10" t="s">
        <v>106</v>
      </c>
      <c r="D72" s="10" t="s">
        <v>107</v>
      </c>
      <c r="E72" s="10" t="s">
        <v>30</v>
      </c>
      <c r="F72" s="10" t="s">
        <v>55</v>
      </c>
      <c r="G72" s="10" t="s">
        <v>51</v>
      </c>
      <c r="H72" s="11" t="n">
        <v>5082856</v>
      </c>
      <c r="I72" s="11" t="n">
        <v>1566760</v>
      </c>
      <c r="J72" s="11" t="n">
        <f aca="false">I72-H72</f>
        <v>-3516096</v>
      </c>
      <c r="K72" s="11" t="n">
        <v>1654615</v>
      </c>
      <c r="L72" s="10" t="n">
        <v>16</v>
      </c>
    </row>
    <row r="73" customFormat="false" ht="15" hidden="false" customHeight="false" outlineLevel="0" collapsed="false">
      <c r="A73" s="10" t="n">
        <v>69</v>
      </c>
      <c r="B73" s="10" t="s">
        <v>248</v>
      </c>
      <c r="C73" s="10" t="s">
        <v>249</v>
      </c>
      <c r="D73" s="10" t="s">
        <v>107</v>
      </c>
      <c r="E73" s="10" t="s">
        <v>30</v>
      </c>
      <c r="F73" s="10" t="s">
        <v>55</v>
      </c>
      <c r="G73" s="10" t="s">
        <v>59</v>
      </c>
      <c r="H73" s="11" t="n">
        <v>5015772</v>
      </c>
      <c r="I73" s="11" t="n">
        <v>764775</v>
      </c>
      <c r="J73" s="11" t="n">
        <f aca="false">I73-H73</f>
        <v>-4250997</v>
      </c>
      <c r="K73" s="11" t="n">
        <v>1426667</v>
      </c>
      <c r="L73" s="10" t="n">
        <v>14</v>
      </c>
    </row>
    <row r="74" customFormat="false" ht="15" hidden="false" customHeight="false" outlineLevel="0" collapsed="false">
      <c r="A74" s="10" t="n">
        <v>70</v>
      </c>
      <c r="B74" s="10" t="s">
        <v>277</v>
      </c>
      <c r="C74" s="10" t="s">
        <v>278</v>
      </c>
      <c r="D74" s="10" t="s">
        <v>159</v>
      </c>
      <c r="E74" s="10" t="s">
        <v>32</v>
      </c>
      <c r="F74" s="10" t="s">
        <v>55</v>
      </c>
      <c r="G74" s="10" t="s">
        <v>59</v>
      </c>
      <c r="H74" s="11" t="n">
        <v>5009884</v>
      </c>
      <c r="I74" s="11" t="n">
        <v>5009884</v>
      </c>
      <c r="J74" s="11" t="n">
        <f aca="false">I74-H74</f>
        <v>0</v>
      </c>
      <c r="K74" s="11" t="n">
        <v>1171516</v>
      </c>
      <c r="L74" s="10" t="n">
        <v>27</v>
      </c>
    </row>
    <row r="75" customFormat="false" ht="15" hidden="false" customHeight="false" outlineLevel="0" collapsed="false">
      <c r="A75" s="10" t="n">
        <v>71</v>
      </c>
      <c r="B75" s="10" t="s">
        <v>221</v>
      </c>
      <c r="C75" s="10" t="s">
        <v>222</v>
      </c>
      <c r="D75" s="10" t="s">
        <v>92</v>
      </c>
      <c r="E75" s="10" t="s">
        <v>30</v>
      </c>
      <c r="F75" s="10" t="s">
        <v>55</v>
      </c>
      <c r="G75" s="10" t="s">
        <v>59</v>
      </c>
      <c r="H75" s="11" t="n">
        <v>4912372</v>
      </c>
      <c r="I75" s="11" t="n">
        <v>4912372</v>
      </c>
      <c r="J75" s="11" t="n">
        <f aca="false">I75-H75</f>
        <v>0</v>
      </c>
      <c r="K75" s="11" t="n">
        <v>1656830</v>
      </c>
      <c r="L75" s="10" t="n">
        <v>33</v>
      </c>
    </row>
    <row r="76" customFormat="false" ht="15" hidden="false" customHeight="false" outlineLevel="0" collapsed="false">
      <c r="A76" s="10" t="n">
        <v>72</v>
      </c>
      <c r="B76" s="10" t="s">
        <v>160</v>
      </c>
      <c r="C76" s="10" t="s">
        <v>161</v>
      </c>
      <c r="D76" s="10" t="s">
        <v>58</v>
      </c>
      <c r="E76" s="10" t="s">
        <v>29</v>
      </c>
      <c r="F76" s="10" t="s">
        <v>55</v>
      </c>
      <c r="G76" s="10" t="s">
        <v>59</v>
      </c>
      <c r="H76" s="11" t="n">
        <v>4911279</v>
      </c>
      <c r="I76" s="11" t="n">
        <v>8493747</v>
      </c>
      <c r="J76" s="11" t="n">
        <f aca="false">I76-H76</f>
        <v>3582468</v>
      </c>
      <c r="K76" s="11" t="n">
        <v>1914813</v>
      </c>
      <c r="L76" s="10" t="n">
        <v>15</v>
      </c>
    </row>
    <row r="77" customFormat="false" ht="15" hidden="false" customHeight="false" outlineLevel="0" collapsed="false">
      <c r="A77" s="10" t="n">
        <v>73</v>
      </c>
      <c r="B77" s="10" t="s">
        <v>87</v>
      </c>
      <c r="C77" s="10" t="s">
        <v>88</v>
      </c>
      <c r="D77" s="10" t="s">
        <v>89</v>
      </c>
      <c r="E77" s="10" t="s">
        <v>31</v>
      </c>
      <c r="F77" s="10" t="s">
        <v>50</v>
      </c>
      <c r="G77" s="10" t="s">
        <v>51</v>
      </c>
      <c r="H77" s="11" t="n">
        <v>4774607</v>
      </c>
      <c r="I77" s="11" t="n">
        <v>4774668</v>
      </c>
      <c r="J77" s="11" t="n">
        <f aca="false">I77-H77</f>
        <v>61</v>
      </c>
      <c r="K77" s="11" t="n">
        <v>1736292</v>
      </c>
      <c r="L77" s="10" t="n">
        <v>12</v>
      </c>
    </row>
    <row r="78" customFormat="false" ht="15" hidden="false" customHeight="false" outlineLevel="0" collapsed="false">
      <c r="A78" s="10" t="n">
        <v>74</v>
      </c>
      <c r="B78" s="10" t="s">
        <v>212</v>
      </c>
      <c r="C78" s="10" t="s">
        <v>213</v>
      </c>
      <c r="D78" s="10" t="s">
        <v>154</v>
      </c>
      <c r="E78" s="10" t="s">
        <v>30</v>
      </c>
      <c r="F78" s="10" t="s">
        <v>55</v>
      </c>
      <c r="G78" s="10" t="s">
        <v>59</v>
      </c>
      <c r="H78" s="11" t="n">
        <v>4718546</v>
      </c>
      <c r="I78" s="11" t="n">
        <v>2361366</v>
      </c>
      <c r="J78" s="11" t="n">
        <f aca="false">I78-H78</f>
        <v>-2357180</v>
      </c>
      <c r="K78" s="11" t="n">
        <v>1574962</v>
      </c>
      <c r="L78" s="10" t="n">
        <v>14</v>
      </c>
    </row>
    <row r="79" customFormat="false" ht="15" hidden="false" customHeight="false" outlineLevel="0" collapsed="false">
      <c r="A79" s="10" t="n">
        <v>75</v>
      </c>
      <c r="B79" s="10" t="s">
        <v>184</v>
      </c>
      <c r="C79" s="10" t="s">
        <v>185</v>
      </c>
      <c r="D79" s="10" t="s">
        <v>54</v>
      </c>
      <c r="E79" s="10" t="s">
        <v>28</v>
      </c>
      <c r="F79" s="10" t="s">
        <v>55</v>
      </c>
      <c r="G79" s="10" t="s">
        <v>51</v>
      </c>
      <c r="H79" s="11" t="n">
        <v>4702870</v>
      </c>
      <c r="I79" s="11" t="n">
        <v>4702870</v>
      </c>
      <c r="J79" s="11" t="n">
        <f aca="false">I79-H79</f>
        <v>0</v>
      </c>
      <c r="K79" s="11" t="n">
        <v>1227281</v>
      </c>
      <c r="L79" s="10" t="n">
        <v>22</v>
      </c>
    </row>
    <row r="80" customFormat="false" ht="15" hidden="false" customHeight="false" outlineLevel="0" collapsed="false">
      <c r="A80" s="10" t="n">
        <v>76</v>
      </c>
      <c r="B80" s="10" t="s">
        <v>242</v>
      </c>
      <c r="C80" s="10" t="s">
        <v>243</v>
      </c>
      <c r="D80" s="10" t="s">
        <v>114</v>
      </c>
      <c r="E80" s="10" t="s">
        <v>28</v>
      </c>
      <c r="F80" s="10" t="s">
        <v>55</v>
      </c>
      <c r="G80" s="10" t="s">
        <v>59</v>
      </c>
      <c r="H80" s="11" t="n">
        <v>4459989</v>
      </c>
      <c r="I80" s="11" t="n">
        <v>2046594</v>
      </c>
      <c r="J80" s="11" t="n">
        <f aca="false">I80-H80</f>
        <v>-2413395</v>
      </c>
      <c r="K80" s="11" t="n">
        <v>1832623</v>
      </c>
      <c r="L80" s="10" t="n">
        <v>11</v>
      </c>
    </row>
    <row r="81" customFormat="false" ht="15" hidden="false" customHeight="false" outlineLevel="0" collapsed="false">
      <c r="A81" s="10" t="n">
        <v>77</v>
      </c>
      <c r="B81" s="10" t="s">
        <v>285</v>
      </c>
      <c r="C81" s="10" t="s">
        <v>286</v>
      </c>
      <c r="D81" s="10" t="s">
        <v>154</v>
      </c>
      <c r="E81" s="10" t="s">
        <v>32</v>
      </c>
      <c r="F81" s="10" t="s">
        <v>55</v>
      </c>
      <c r="G81" s="10" t="s">
        <v>51</v>
      </c>
      <c r="H81" s="11" t="n">
        <v>4427539</v>
      </c>
      <c r="I81" s="11" t="n">
        <v>4427539</v>
      </c>
      <c r="J81" s="11" t="n">
        <f aca="false">I81-H81</f>
        <v>0</v>
      </c>
      <c r="K81" s="11" t="n">
        <v>768128</v>
      </c>
      <c r="L81" s="10" t="n">
        <v>16</v>
      </c>
    </row>
    <row r="82" customFormat="false" ht="15" hidden="false" customHeight="false" outlineLevel="0" collapsed="false">
      <c r="A82" s="10" t="n">
        <v>78</v>
      </c>
      <c r="B82" s="10" t="s">
        <v>252</v>
      </c>
      <c r="C82" s="10" t="s">
        <v>253</v>
      </c>
      <c r="D82" s="10" t="s">
        <v>100</v>
      </c>
      <c r="E82" s="10" t="s">
        <v>32</v>
      </c>
      <c r="F82" s="10" t="s">
        <v>50</v>
      </c>
      <c r="G82" s="10" t="s">
        <v>51</v>
      </c>
      <c r="H82" s="11" t="n">
        <v>4418708</v>
      </c>
      <c r="I82" s="11" t="n">
        <v>4418708</v>
      </c>
      <c r="J82" s="11" t="n">
        <f aca="false">I82-H82</f>
        <v>0</v>
      </c>
      <c r="K82" s="11" t="n">
        <v>941401</v>
      </c>
      <c r="L82" s="10" t="n">
        <v>15</v>
      </c>
    </row>
    <row r="83" customFormat="false" ht="15" hidden="false" customHeight="false" outlineLevel="0" collapsed="false">
      <c r="A83" s="10" t="n">
        <v>79</v>
      </c>
      <c r="B83" s="10" t="s">
        <v>199</v>
      </c>
      <c r="C83" s="10" t="s">
        <v>200</v>
      </c>
      <c r="D83" s="10" t="s">
        <v>181</v>
      </c>
      <c r="E83" s="10" t="s">
        <v>30</v>
      </c>
      <c r="F83" s="10" t="s">
        <v>55</v>
      </c>
      <c r="G83" s="10" t="s">
        <v>59</v>
      </c>
      <c r="H83" s="11" t="n">
        <v>4400216</v>
      </c>
      <c r="I83" s="11" t="n">
        <v>4400216</v>
      </c>
      <c r="J83" s="11" t="n">
        <f aca="false">I83-H83</f>
        <v>0</v>
      </c>
      <c r="K83" s="11" t="n">
        <v>1142627</v>
      </c>
      <c r="L83" s="10" t="n">
        <v>13</v>
      </c>
    </row>
    <row r="84" customFormat="false" ht="15" hidden="false" customHeight="false" outlineLevel="0" collapsed="false">
      <c r="A84" s="10" t="n">
        <v>80</v>
      </c>
      <c r="B84" s="10" t="s">
        <v>238</v>
      </c>
      <c r="C84" s="10" t="s">
        <v>239</v>
      </c>
      <c r="D84" s="10" t="s">
        <v>117</v>
      </c>
      <c r="E84" s="10" t="s">
        <v>31</v>
      </c>
      <c r="F84" s="10" t="s">
        <v>50</v>
      </c>
      <c r="G84" s="10" t="s">
        <v>51</v>
      </c>
      <c r="H84" s="11" t="n">
        <v>4388420</v>
      </c>
      <c r="I84" s="11" t="n">
        <v>4388420</v>
      </c>
      <c r="J84" s="11" t="n">
        <f aca="false">I84-H84</f>
        <v>0</v>
      </c>
      <c r="K84" s="11" t="n">
        <v>1385949</v>
      </c>
      <c r="L84" s="10" t="n">
        <v>15</v>
      </c>
    </row>
    <row r="85" customFormat="false" ht="15" hidden="false" customHeight="false" outlineLevel="0" collapsed="false">
      <c r="A85" s="10" t="n">
        <v>81</v>
      </c>
      <c r="B85" s="10" t="s">
        <v>323</v>
      </c>
      <c r="C85" s="10" t="s">
        <v>324</v>
      </c>
      <c r="D85" s="10" t="s">
        <v>65</v>
      </c>
      <c r="E85" s="10" t="s">
        <v>32</v>
      </c>
      <c r="F85" s="10" t="s">
        <v>55</v>
      </c>
      <c r="G85" s="10" t="s">
        <v>51</v>
      </c>
      <c r="H85" s="11" t="n">
        <v>4326108</v>
      </c>
      <c r="I85" s="11" t="n">
        <v>4326108</v>
      </c>
      <c r="J85" s="11" t="n">
        <f aca="false">I85-H85</f>
        <v>0</v>
      </c>
      <c r="K85" s="11" t="n">
        <v>1554046</v>
      </c>
      <c r="L85" s="10" t="n">
        <v>15</v>
      </c>
    </row>
    <row r="86" customFormat="false" ht="15" hidden="false" customHeight="false" outlineLevel="0" collapsed="false">
      <c r="A86" s="10" t="n">
        <v>82</v>
      </c>
      <c r="B86" s="10" t="s">
        <v>265</v>
      </c>
      <c r="C86" s="10" t="s">
        <v>266</v>
      </c>
      <c r="D86" s="10" t="s">
        <v>114</v>
      </c>
      <c r="E86" s="10" t="s">
        <v>32</v>
      </c>
      <c r="F86" s="10" t="s">
        <v>50</v>
      </c>
      <c r="G86" s="10" t="s">
        <v>59</v>
      </c>
      <c r="H86" s="11" t="n">
        <v>4269387</v>
      </c>
      <c r="I86" s="11" t="n">
        <v>4269387</v>
      </c>
      <c r="J86" s="11" t="n">
        <f aca="false">I86-H86</f>
        <v>0</v>
      </c>
      <c r="K86" s="11" t="n">
        <v>928449</v>
      </c>
      <c r="L86" s="10" t="n">
        <v>15</v>
      </c>
    </row>
    <row r="87" customFormat="false" ht="15" hidden="false" customHeight="false" outlineLevel="0" collapsed="false">
      <c r="A87" s="10" t="n">
        <v>83</v>
      </c>
      <c r="B87" s="10" t="s">
        <v>267</v>
      </c>
      <c r="C87" s="10" t="s">
        <v>268</v>
      </c>
      <c r="D87" s="10" t="s">
        <v>140</v>
      </c>
      <c r="E87" s="10" t="s">
        <v>30</v>
      </c>
      <c r="F87" s="10" t="s">
        <v>55</v>
      </c>
      <c r="G87" s="10" t="s">
        <v>59</v>
      </c>
      <c r="H87" s="11" t="n">
        <v>4195677</v>
      </c>
      <c r="I87" s="11" t="n">
        <v>4195677</v>
      </c>
      <c r="J87" s="11" t="n">
        <f aca="false">I87-H87</f>
        <v>0</v>
      </c>
      <c r="K87" s="11" t="n">
        <v>1352024</v>
      </c>
      <c r="L87" s="10" t="n">
        <v>15</v>
      </c>
    </row>
    <row r="88" customFormat="false" ht="15" hidden="false" customHeight="false" outlineLevel="0" collapsed="false">
      <c r="A88" s="10" t="n">
        <v>84</v>
      </c>
      <c r="B88" s="10" t="s">
        <v>250</v>
      </c>
      <c r="C88" s="10" t="s">
        <v>251</v>
      </c>
      <c r="D88" s="10" t="s">
        <v>49</v>
      </c>
      <c r="E88" s="10" t="s">
        <v>32</v>
      </c>
      <c r="F88" s="10" t="s">
        <v>104</v>
      </c>
      <c r="G88" s="10" t="s">
        <v>51</v>
      </c>
      <c r="H88" s="11" t="n">
        <v>4148818</v>
      </c>
      <c r="I88" s="11" t="n">
        <v>4148818</v>
      </c>
      <c r="J88" s="11" t="n">
        <f aca="false">I88-H88</f>
        <v>0</v>
      </c>
      <c r="K88" s="11" t="n">
        <v>943911</v>
      </c>
      <c r="L88" s="10" t="n">
        <v>22</v>
      </c>
    </row>
    <row r="89" customFormat="false" ht="15" hidden="false" customHeight="false" outlineLevel="0" collapsed="false">
      <c r="A89" s="10" t="n">
        <v>85</v>
      </c>
      <c r="B89" s="10" t="s">
        <v>231</v>
      </c>
      <c r="C89" s="10" t="s">
        <v>232</v>
      </c>
      <c r="D89" s="10" t="s">
        <v>181</v>
      </c>
      <c r="E89" s="10" t="s">
        <v>32</v>
      </c>
      <c r="F89" s="10" t="s">
        <v>104</v>
      </c>
      <c r="G89" s="10" t="s">
        <v>51</v>
      </c>
      <c r="H89" s="11" t="n">
        <v>4127764</v>
      </c>
      <c r="I89" s="11" t="n">
        <v>1748432</v>
      </c>
      <c r="J89" s="11" t="n">
        <f aca="false">I89-H89</f>
        <v>-2379332</v>
      </c>
      <c r="K89" s="11" t="n">
        <v>970765</v>
      </c>
      <c r="L89" s="10" t="n">
        <v>15</v>
      </c>
    </row>
    <row r="90" customFormat="false" ht="15" hidden="false" customHeight="false" outlineLevel="0" collapsed="false">
      <c r="A90" s="10" t="n">
        <v>86</v>
      </c>
      <c r="B90" s="10" t="s">
        <v>269</v>
      </c>
      <c r="C90" s="10" t="s">
        <v>270</v>
      </c>
      <c r="D90" s="10" t="s">
        <v>114</v>
      </c>
      <c r="E90" s="10" t="s">
        <v>32</v>
      </c>
      <c r="F90" s="10" t="s">
        <v>104</v>
      </c>
      <c r="G90" s="10" t="s">
        <v>51</v>
      </c>
      <c r="H90" s="11" t="n">
        <v>4078588</v>
      </c>
      <c r="I90" s="11" t="n">
        <v>4078588</v>
      </c>
      <c r="J90" s="11" t="n">
        <f aca="false">I90-H90</f>
        <v>0</v>
      </c>
      <c r="K90" s="11" t="n">
        <v>1161474</v>
      </c>
      <c r="L90" s="10" t="n">
        <v>15</v>
      </c>
    </row>
    <row r="91" customFormat="false" ht="15" hidden="false" customHeight="false" outlineLevel="0" collapsed="false">
      <c r="A91" s="10" t="n">
        <v>87</v>
      </c>
      <c r="B91" s="10" t="s">
        <v>101</v>
      </c>
      <c r="C91" s="10" t="s">
        <v>102</v>
      </c>
      <c r="D91" s="10" t="s">
        <v>103</v>
      </c>
      <c r="E91" s="10" t="s">
        <v>31</v>
      </c>
      <c r="F91" s="10" t="s">
        <v>104</v>
      </c>
      <c r="G91" s="10" t="s">
        <v>51</v>
      </c>
      <c r="H91" s="11" t="n">
        <v>4034580</v>
      </c>
      <c r="I91" s="11" t="n">
        <v>4034580</v>
      </c>
      <c r="J91" s="11" t="n">
        <f aca="false">I91-H91</f>
        <v>0</v>
      </c>
      <c r="K91" s="11" t="n">
        <v>198337</v>
      </c>
      <c r="L91" s="10" t="n">
        <v>18</v>
      </c>
    </row>
    <row r="92" customFormat="false" ht="15" hidden="false" customHeight="false" outlineLevel="0" collapsed="false">
      <c r="A92" s="10" t="n">
        <v>88</v>
      </c>
      <c r="B92" s="10" t="s">
        <v>283</v>
      </c>
      <c r="C92" s="10" t="s">
        <v>284</v>
      </c>
      <c r="D92" s="10" t="s">
        <v>100</v>
      </c>
      <c r="E92" s="10" t="s">
        <v>32</v>
      </c>
      <c r="F92" s="10" t="s">
        <v>50</v>
      </c>
      <c r="G92" s="10" t="s">
        <v>51</v>
      </c>
      <c r="H92" s="11" t="n">
        <v>3766454</v>
      </c>
      <c r="I92" s="11" t="n">
        <v>3766454</v>
      </c>
      <c r="J92" s="11" t="n">
        <f aca="false">I92-H92</f>
        <v>0</v>
      </c>
      <c r="K92" s="11" t="n">
        <v>1005654</v>
      </c>
      <c r="L92" s="10" t="n">
        <v>14</v>
      </c>
    </row>
    <row r="93" customFormat="false" ht="15" hidden="false" customHeight="false" outlineLevel="0" collapsed="false">
      <c r="A93" s="10" t="n">
        <v>89</v>
      </c>
      <c r="B93" s="10" t="s">
        <v>246</v>
      </c>
      <c r="C93" s="10" t="s">
        <v>247</v>
      </c>
      <c r="D93" s="10" t="s">
        <v>100</v>
      </c>
      <c r="E93" s="10" t="s">
        <v>32</v>
      </c>
      <c r="F93" s="10" t="s">
        <v>55</v>
      </c>
      <c r="G93" s="10" t="s">
        <v>59</v>
      </c>
      <c r="H93" s="11" t="n">
        <v>3748607</v>
      </c>
      <c r="I93" s="11" t="n">
        <v>2512933</v>
      </c>
      <c r="J93" s="11" t="n">
        <f aca="false">I93-H93</f>
        <v>-1235674</v>
      </c>
      <c r="K93" s="11" t="n">
        <v>1717113</v>
      </c>
      <c r="L93" s="10" t="n">
        <v>32</v>
      </c>
    </row>
    <row r="94" customFormat="false" ht="15" hidden="false" customHeight="false" outlineLevel="0" collapsed="false">
      <c r="A94" s="10" t="n">
        <v>90</v>
      </c>
      <c r="B94" s="10" t="s">
        <v>263</v>
      </c>
      <c r="C94" s="10" t="s">
        <v>264</v>
      </c>
      <c r="D94" s="10" t="s">
        <v>196</v>
      </c>
      <c r="E94" s="10" t="s">
        <v>32</v>
      </c>
      <c r="F94" s="10" t="s">
        <v>104</v>
      </c>
      <c r="G94" s="10" t="s">
        <v>59</v>
      </c>
      <c r="H94" s="11" t="n">
        <v>3746665</v>
      </c>
      <c r="I94" s="11" t="n">
        <v>3770428</v>
      </c>
      <c r="J94" s="11" t="n">
        <f aca="false">I94-H94</f>
        <v>23763</v>
      </c>
      <c r="K94" s="11" t="n">
        <v>1097800</v>
      </c>
      <c r="L94" s="10" t="n">
        <v>13</v>
      </c>
    </row>
    <row r="95" customFormat="false" ht="15" hidden="false" customHeight="false" outlineLevel="0" collapsed="false">
      <c r="A95" s="10" t="n">
        <v>91</v>
      </c>
      <c r="B95" s="10" t="s">
        <v>344</v>
      </c>
      <c r="C95" s="10" t="s">
        <v>345</v>
      </c>
      <c r="D95" s="10" t="s">
        <v>167</v>
      </c>
      <c r="E95" s="10" t="s">
        <v>32</v>
      </c>
      <c r="F95" s="10" t="s">
        <v>55</v>
      </c>
      <c r="G95" s="10" t="s">
        <v>59</v>
      </c>
      <c r="H95" s="11" t="n">
        <v>3718741</v>
      </c>
      <c r="I95" s="11" t="n">
        <v>870584</v>
      </c>
      <c r="J95" s="11" t="n">
        <f aca="false">I95-H95</f>
        <v>-2848157</v>
      </c>
      <c r="K95" s="11" t="n">
        <v>967865</v>
      </c>
      <c r="L95" s="10" t="n">
        <v>13</v>
      </c>
    </row>
    <row r="96" customFormat="false" ht="15" hidden="false" customHeight="false" outlineLevel="0" collapsed="false">
      <c r="A96" s="10" t="n">
        <v>92</v>
      </c>
      <c r="B96" s="10" t="s">
        <v>339</v>
      </c>
      <c r="C96" s="10" t="s">
        <v>340</v>
      </c>
      <c r="D96" s="10" t="s">
        <v>114</v>
      </c>
      <c r="E96" s="10" t="s">
        <v>32</v>
      </c>
      <c r="F96" s="10" t="s">
        <v>104</v>
      </c>
      <c r="G96" s="10" t="s">
        <v>59</v>
      </c>
      <c r="H96" s="11" t="n">
        <v>3709722</v>
      </c>
      <c r="I96" s="11" t="n">
        <v>3709721</v>
      </c>
      <c r="J96" s="11" t="n">
        <f aca="false">I96-H96</f>
        <v>-1</v>
      </c>
      <c r="K96" s="11" t="n">
        <v>1036035</v>
      </c>
      <c r="L96" s="10" t="n">
        <v>28</v>
      </c>
    </row>
    <row r="97" customFormat="false" ht="15" hidden="false" customHeight="false" outlineLevel="0" collapsed="false">
      <c r="A97" s="10" t="n">
        <v>93</v>
      </c>
      <c r="B97" s="10" t="s">
        <v>304</v>
      </c>
      <c r="C97" s="10" t="s">
        <v>305</v>
      </c>
      <c r="D97" s="10" t="s">
        <v>218</v>
      </c>
      <c r="E97" s="10" t="s">
        <v>32</v>
      </c>
      <c r="F97" s="10" t="s">
        <v>55</v>
      </c>
      <c r="G97" s="10" t="s">
        <v>51</v>
      </c>
      <c r="H97" s="11" t="n">
        <v>3708684</v>
      </c>
      <c r="I97" s="11" t="n">
        <v>3749472</v>
      </c>
      <c r="J97" s="11" t="n">
        <f aca="false">I97-H97</f>
        <v>40788</v>
      </c>
      <c r="K97" s="11" t="n">
        <v>859808</v>
      </c>
      <c r="L97" s="10" t="n">
        <v>15</v>
      </c>
    </row>
    <row r="98" customFormat="false" ht="15" hidden="false" customHeight="false" outlineLevel="0" collapsed="false">
      <c r="A98" s="10" t="n">
        <v>94</v>
      </c>
      <c r="B98" s="10" t="s">
        <v>208</v>
      </c>
      <c r="C98" s="10" t="s">
        <v>209</v>
      </c>
      <c r="D98" s="10" t="s">
        <v>181</v>
      </c>
      <c r="E98" s="10" t="s">
        <v>31</v>
      </c>
      <c r="F98" s="10" t="s">
        <v>50</v>
      </c>
      <c r="G98" s="10" t="s">
        <v>51</v>
      </c>
      <c r="H98" s="11" t="n">
        <v>3696344</v>
      </c>
      <c r="I98" s="11" t="n">
        <v>3696345</v>
      </c>
      <c r="J98" s="11" t="n">
        <f aca="false">I98-H98</f>
        <v>1</v>
      </c>
      <c r="K98" s="11" t="n">
        <v>916890</v>
      </c>
      <c r="L98" s="10" t="n">
        <v>16</v>
      </c>
    </row>
    <row r="99" customFormat="false" ht="15" hidden="false" customHeight="false" outlineLevel="0" collapsed="false">
      <c r="A99" s="10" t="n">
        <v>95</v>
      </c>
      <c r="B99" s="10" t="s">
        <v>136</v>
      </c>
      <c r="C99" s="10" t="s">
        <v>137</v>
      </c>
      <c r="D99" s="10" t="s">
        <v>65</v>
      </c>
      <c r="E99" s="10" t="s">
        <v>30</v>
      </c>
      <c r="F99" s="10" t="s">
        <v>55</v>
      </c>
      <c r="G99" s="10" t="s">
        <v>59</v>
      </c>
      <c r="H99" s="11" t="n">
        <v>3685535</v>
      </c>
      <c r="I99" s="11" t="n">
        <v>3685535</v>
      </c>
      <c r="J99" s="11" t="n">
        <f aca="false">I99-H99</f>
        <v>0</v>
      </c>
      <c r="K99" s="11" t="n">
        <v>889914</v>
      </c>
      <c r="L99" s="10" t="n">
        <v>14</v>
      </c>
    </row>
    <row r="100" customFormat="false" ht="15" hidden="false" customHeight="false" outlineLevel="0" collapsed="false">
      <c r="A100" s="10" t="n">
        <v>96</v>
      </c>
      <c r="B100" s="10" t="s">
        <v>273</v>
      </c>
      <c r="C100" s="10" t="s">
        <v>274</v>
      </c>
      <c r="D100" s="10" t="s">
        <v>77</v>
      </c>
      <c r="E100" s="10" t="s">
        <v>32</v>
      </c>
      <c r="F100" s="10" t="s">
        <v>50</v>
      </c>
      <c r="G100" s="10" t="s">
        <v>51</v>
      </c>
      <c r="H100" s="11" t="n">
        <v>3574951</v>
      </c>
      <c r="I100" s="11" t="n">
        <v>3574951</v>
      </c>
      <c r="J100" s="11" t="n">
        <f aca="false">I100-H100</f>
        <v>0</v>
      </c>
      <c r="K100" s="11" t="n">
        <v>1008630</v>
      </c>
      <c r="L100" s="10" t="n">
        <v>15</v>
      </c>
    </row>
    <row r="101" customFormat="false" ht="15" hidden="false" customHeight="false" outlineLevel="0" collapsed="false">
      <c r="A101" s="10" t="n">
        <v>97</v>
      </c>
      <c r="B101" s="10" t="s">
        <v>306</v>
      </c>
      <c r="C101" s="10" t="s">
        <v>307</v>
      </c>
      <c r="D101" s="10" t="s">
        <v>100</v>
      </c>
      <c r="E101" s="10" t="s">
        <v>32</v>
      </c>
      <c r="F101" s="10" t="s">
        <v>50</v>
      </c>
      <c r="G101" s="10" t="s">
        <v>51</v>
      </c>
      <c r="H101" s="11" t="n">
        <v>3548150</v>
      </c>
      <c r="I101" s="11" t="n">
        <v>3548150</v>
      </c>
      <c r="J101" s="11" t="n">
        <f aca="false">I101-H101</f>
        <v>0</v>
      </c>
      <c r="K101" s="11" t="n">
        <v>609095</v>
      </c>
      <c r="L101" s="10" t="n">
        <v>20</v>
      </c>
    </row>
    <row r="102" customFormat="false" ht="15" hidden="false" customHeight="false" outlineLevel="0" collapsed="false">
      <c r="A102" s="10" t="n">
        <v>98</v>
      </c>
      <c r="B102" s="10" t="s">
        <v>244</v>
      </c>
      <c r="C102" s="10" t="s">
        <v>245</v>
      </c>
      <c r="D102" s="10" t="s">
        <v>83</v>
      </c>
      <c r="E102" s="10" t="s">
        <v>32</v>
      </c>
      <c r="F102" s="10" t="s">
        <v>55</v>
      </c>
      <c r="G102" s="10" t="s">
        <v>59</v>
      </c>
      <c r="H102" s="11" t="n">
        <v>3538965</v>
      </c>
      <c r="I102" s="11" t="n">
        <v>3538965</v>
      </c>
      <c r="J102" s="11" t="n">
        <f aca="false">I102-H102</f>
        <v>0</v>
      </c>
      <c r="K102" s="11" t="n">
        <v>1251063</v>
      </c>
      <c r="L102" s="10" t="n">
        <v>15</v>
      </c>
    </row>
    <row r="103" customFormat="false" ht="15" hidden="false" customHeight="false" outlineLevel="0" collapsed="false">
      <c r="A103" s="10" t="n">
        <v>99</v>
      </c>
      <c r="B103" s="10" t="s">
        <v>358</v>
      </c>
      <c r="C103" s="10" t="s">
        <v>359</v>
      </c>
      <c r="D103" s="10" t="s">
        <v>114</v>
      </c>
      <c r="E103" s="10" t="s">
        <v>32</v>
      </c>
      <c r="F103" s="10" t="s">
        <v>55</v>
      </c>
      <c r="G103" s="10" t="s">
        <v>59</v>
      </c>
      <c r="H103" s="11" t="n">
        <v>3474378</v>
      </c>
      <c r="I103" s="11" t="n">
        <v>3474378</v>
      </c>
      <c r="J103" s="11" t="n">
        <f aca="false">I103-H103</f>
        <v>0</v>
      </c>
      <c r="K103" s="11" t="n">
        <v>1205224</v>
      </c>
      <c r="L103" s="10" t="n">
        <v>14</v>
      </c>
    </row>
    <row r="104" customFormat="false" ht="15" hidden="false" customHeight="false" outlineLevel="0" collapsed="false">
      <c r="A104" s="10" t="n">
        <v>100</v>
      </c>
      <c r="B104" s="10" t="s">
        <v>300</v>
      </c>
      <c r="C104" s="10" t="s">
        <v>301</v>
      </c>
      <c r="D104" s="10" t="s">
        <v>114</v>
      </c>
      <c r="E104" s="10" t="s">
        <v>32</v>
      </c>
      <c r="F104" s="10" t="s">
        <v>50</v>
      </c>
      <c r="G104" s="10" t="s">
        <v>59</v>
      </c>
      <c r="H104" s="11" t="n">
        <v>3387545</v>
      </c>
      <c r="I104" s="11" t="n">
        <v>3387545</v>
      </c>
      <c r="J104" s="11" t="n">
        <f aca="false">I104-H104</f>
        <v>0</v>
      </c>
      <c r="K104" s="11" t="n">
        <v>895995</v>
      </c>
      <c r="L104" s="10" t="n">
        <v>14</v>
      </c>
    </row>
    <row r="105" customFormat="false" ht="15" hidden="false" customHeight="false" outlineLevel="0" collapsed="false">
      <c r="A105" s="10" t="n">
        <v>101</v>
      </c>
      <c r="B105" s="10" t="s">
        <v>406</v>
      </c>
      <c r="C105" s="10" t="s">
        <v>407</v>
      </c>
      <c r="D105" s="10" t="s">
        <v>86</v>
      </c>
      <c r="E105" s="10" t="s">
        <v>32</v>
      </c>
      <c r="F105" s="10" t="s">
        <v>50</v>
      </c>
      <c r="G105" s="10" t="s">
        <v>51</v>
      </c>
      <c r="H105" s="11" t="n">
        <v>3351181</v>
      </c>
      <c r="I105" s="11" t="n">
        <v>3351181</v>
      </c>
      <c r="J105" s="11" t="n">
        <f aca="false">I105-H105</f>
        <v>0</v>
      </c>
      <c r="K105" s="11" t="n">
        <v>573169</v>
      </c>
      <c r="L105" s="10" t="n">
        <v>16</v>
      </c>
    </row>
    <row r="106" customFormat="false" ht="15" hidden="false" customHeight="false" outlineLevel="0" collapsed="false">
      <c r="A106" s="10" t="n">
        <v>102</v>
      </c>
      <c r="B106" s="10" t="s">
        <v>321</v>
      </c>
      <c r="C106" s="10" t="s">
        <v>322</v>
      </c>
      <c r="D106" s="10" t="s">
        <v>65</v>
      </c>
      <c r="E106" s="10" t="s">
        <v>32</v>
      </c>
      <c r="F106" s="10" t="s">
        <v>55</v>
      </c>
      <c r="G106" s="10" t="s">
        <v>59</v>
      </c>
      <c r="H106" s="11" t="n">
        <v>3335328</v>
      </c>
      <c r="I106" s="11" t="n">
        <v>3335328</v>
      </c>
      <c r="J106" s="11" t="n">
        <f aca="false">I106-H106</f>
        <v>0</v>
      </c>
      <c r="K106" s="11" t="n">
        <v>1074046</v>
      </c>
      <c r="L106" s="10" t="n">
        <v>15</v>
      </c>
    </row>
    <row r="107" customFormat="false" ht="15" hidden="false" customHeight="false" outlineLevel="0" collapsed="false">
      <c r="A107" s="10" t="n">
        <v>103</v>
      </c>
      <c r="B107" s="10" t="s">
        <v>291</v>
      </c>
      <c r="C107" s="10" t="s">
        <v>292</v>
      </c>
      <c r="D107" s="10" t="s">
        <v>122</v>
      </c>
      <c r="E107" s="10" t="s">
        <v>32</v>
      </c>
      <c r="F107" s="10" t="s">
        <v>104</v>
      </c>
      <c r="G107" s="10" t="s">
        <v>51</v>
      </c>
      <c r="H107" s="11" t="n">
        <v>3321297</v>
      </c>
      <c r="I107" s="11" t="n">
        <v>3321297</v>
      </c>
      <c r="J107" s="11" t="n">
        <f aca="false">I107-H107</f>
        <v>0</v>
      </c>
      <c r="K107" s="11" t="n">
        <v>652478</v>
      </c>
      <c r="L107" s="10" t="n">
        <v>14</v>
      </c>
    </row>
    <row r="108" customFormat="false" ht="15" hidden="false" customHeight="false" outlineLevel="0" collapsed="false">
      <c r="A108" s="10" t="n">
        <v>104</v>
      </c>
      <c r="B108" s="10" t="s">
        <v>411</v>
      </c>
      <c r="C108" s="10" t="s">
        <v>412</v>
      </c>
      <c r="D108" s="10" t="s">
        <v>77</v>
      </c>
      <c r="E108" s="10" t="s">
        <v>32</v>
      </c>
      <c r="F108" s="10" t="s">
        <v>55</v>
      </c>
      <c r="G108" s="10" t="s">
        <v>59</v>
      </c>
      <c r="H108" s="11" t="n">
        <v>3300081</v>
      </c>
      <c r="I108" s="11" t="n">
        <v>3310081</v>
      </c>
      <c r="J108" s="11" t="n">
        <f aca="false">I108-H108</f>
        <v>10000</v>
      </c>
      <c r="K108" s="11" t="n">
        <v>674346</v>
      </c>
      <c r="L108" s="10" t="n">
        <v>15</v>
      </c>
    </row>
    <row r="109" customFormat="false" ht="15" hidden="false" customHeight="false" outlineLevel="0" collapsed="false">
      <c r="A109" s="10" t="n">
        <v>105</v>
      </c>
      <c r="B109" s="10" t="s">
        <v>428</v>
      </c>
      <c r="C109" s="10" t="s">
        <v>429</v>
      </c>
      <c r="D109" s="10" t="s">
        <v>83</v>
      </c>
      <c r="E109" s="10" t="s">
        <v>32</v>
      </c>
      <c r="F109" s="10" t="s">
        <v>55</v>
      </c>
      <c r="G109" s="10" t="s">
        <v>59</v>
      </c>
      <c r="H109" s="11" t="n">
        <v>3299209</v>
      </c>
      <c r="I109" s="11" t="n">
        <v>3299209</v>
      </c>
      <c r="J109" s="11" t="n">
        <f aca="false">I109-H109</f>
        <v>0</v>
      </c>
      <c r="K109" s="11" t="n">
        <v>1011808</v>
      </c>
      <c r="L109" s="10" t="n">
        <v>15</v>
      </c>
    </row>
    <row r="110" customFormat="false" ht="15" hidden="false" customHeight="false" outlineLevel="0" collapsed="false">
      <c r="A110" s="10" t="n">
        <v>106</v>
      </c>
      <c r="B110" s="10" t="s">
        <v>275</v>
      </c>
      <c r="C110" s="10" t="s">
        <v>276</v>
      </c>
      <c r="D110" s="10" t="s">
        <v>256</v>
      </c>
      <c r="E110" s="10" t="s">
        <v>32</v>
      </c>
      <c r="F110" s="10" t="s">
        <v>55</v>
      </c>
      <c r="G110" s="10" t="s">
        <v>59</v>
      </c>
      <c r="H110" s="11" t="n">
        <v>3293058</v>
      </c>
      <c r="I110" s="11" t="n">
        <v>3293058</v>
      </c>
      <c r="J110" s="11" t="n">
        <f aca="false">I110-H110</f>
        <v>0</v>
      </c>
      <c r="K110" s="11" t="n">
        <v>1109690</v>
      </c>
      <c r="L110" s="10" t="n">
        <v>19</v>
      </c>
    </row>
    <row r="111" customFormat="false" ht="15" hidden="false" customHeight="false" outlineLevel="0" collapsed="false">
      <c r="A111" s="10" t="n">
        <v>107</v>
      </c>
      <c r="B111" s="10" t="s">
        <v>271</v>
      </c>
      <c r="C111" s="10" t="s">
        <v>272</v>
      </c>
      <c r="D111" s="10" t="s">
        <v>149</v>
      </c>
      <c r="E111" s="10" t="s">
        <v>32</v>
      </c>
      <c r="F111" s="10" t="s">
        <v>50</v>
      </c>
      <c r="G111" s="10" t="s">
        <v>51</v>
      </c>
      <c r="H111" s="11" t="n">
        <v>3288054</v>
      </c>
      <c r="I111" s="11" t="n">
        <v>3288054</v>
      </c>
      <c r="J111" s="11" t="n">
        <f aca="false">I111-H111</f>
        <v>0</v>
      </c>
      <c r="K111" s="11" t="n">
        <v>826534</v>
      </c>
      <c r="L111" s="10" t="n">
        <v>15</v>
      </c>
    </row>
    <row r="112" customFormat="false" ht="15" hidden="false" customHeight="false" outlineLevel="0" collapsed="false">
      <c r="A112" s="10" t="n">
        <v>108</v>
      </c>
      <c r="B112" s="10" t="s">
        <v>240</v>
      </c>
      <c r="C112" s="10" t="s">
        <v>241</v>
      </c>
      <c r="D112" s="10" t="s">
        <v>58</v>
      </c>
      <c r="E112" s="10" t="s">
        <v>31</v>
      </c>
      <c r="F112" s="10" t="s">
        <v>104</v>
      </c>
      <c r="G112" s="10" t="s">
        <v>51</v>
      </c>
      <c r="H112" s="11" t="n">
        <v>3200508</v>
      </c>
      <c r="I112" s="11" t="n">
        <v>3168933</v>
      </c>
      <c r="J112" s="11" t="n">
        <f aca="false">I112-H112</f>
        <v>-31575</v>
      </c>
      <c r="K112" s="11" t="n">
        <v>103335</v>
      </c>
      <c r="L112" s="10" t="n">
        <v>29</v>
      </c>
    </row>
    <row r="113" customFormat="false" ht="15" hidden="false" customHeight="false" outlineLevel="0" collapsed="false">
      <c r="A113" s="10" t="n">
        <v>109</v>
      </c>
      <c r="B113" s="10" t="s">
        <v>162</v>
      </c>
      <c r="C113" s="10" t="s">
        <v>163</v>
      </c>
      <c r="D113" s="10" t="s">
        <v>164</v>
      </c>
      <c r="E113" s="10" t="s">
        <v>31</v>
      </c>
      <c r="F113" s="10" t="s">
        <v>50</v>
      </c>
      <c r="G113" s="10" t="s">
        <v>51</v>
      </c>
      <c r="H113" s="11" t="n">
        <v>3166071</v>
      </c>
      <c r="I113" s="11" t="n">
        <v>1281546</v>
      </c>
      <c r="J113" s="11" t="n">
        <f aca="false">I113-H113</f>
        <v>-1884525</v>
      </c>
      <c r="K113" s="11" t="n">
        <v>959113</v>
      </c>
      <c r="L113" s="10" t="n">
        <v>11</v>
      </c>
    </row>
    <row r="114" customFormat="false" ht="15" hidden="false" customHeight="false" outlineLevel="0" collapsed="false">
      <c r="A114" s="10" t="n">
        <v>110</v>
      </c>
      <c r="B114" s="10" t="s">
        <v>297</v>
      </c>
      <c r="C114" s="10" t="s">
        <v>298</v>
      </c>
      <c r="D114" s="10" t="s">
        <v>299</v>
      </c>
      <c r="E114" s="10" t="s">
        <v>32</v>
      </c>
      <c r="F114" s="10" t="s">
        <v>55</v>
      </c>
      <c r="G114" s="10" t="s">
        <v>59</v>
      </c>
      <c r="H114" s="11" t="n">
        <v>3091492</v>
      </c>
      <c r="I114" s="11" t="n">
        <v>3164873</v>
      </c>
      <c r="J114" s="11" t="n">
        <f aca="false">I114-H114</f>
        <v>73381</v>
      </c>
      <c r="K114" s="11" t="n">
        <v>644860</v>
      </c>
      <c r="L114" s="10" t="n">
        <v>14</v>
      </c>
    </row>
    <row r="115" customFormat="false" ht="15" hidden="false" customHeight="false" outlineLevel="0" collapsed="false">
      <c r="A115" s="10" t="n">
        <v>111</v>
      </c>
      <c r="B115" s="10" t="s">
        <v>302</v>
      </c>
      <c r="C115" s="10" t="s">
        <v>303</v>
      </c>
      <c r="D115" s="10" t="s">
        <v>107</v>
      </c>
      <c r="E115" s="10" t="s">
        <v>32</v>
      </c>
      <c r="F115" s="10" t="s">
        <v>55</v>
      </c>
      <c r="G115" s="10" t="s">
        <v>59</v>
      </c>
      <c r="H115" s="11" t="n">
        <v>3078211</v>
      </c>
      <c r="I115" s="11" t="n">
        <v>3078211</v>
      </c>
      <c r="J115" s="11" t="n">
        <f aca="false">I115-H115</f>
        <v>0</v>
      </c>
      <c r="K115" s="11" t="n">
        <v>902238</v>
      </c>
      <c r="L115" s="10" t="n">
        <v>31</v>
      </c>
    </row>
    <row r="116" customFormat="false" ht="15" hidden="false" customHeight="false" outlineLevel="0" collapsed="false">
      <c r="A116" s="10" t="n">
        <v>112</v>
      </c>
      <c r="B116" s="10" t="s">
        <v>287</v>
      </c>
      <c r="C116" s="10" t="s">
        <v>288</v>
      </c>
      <c r="D116" s="10" t="s">
        <v>224</v>
      </c>
      <c r="E116" s="10" t="s">
        <v>32</v>
      </c>
      <c r="F116" s="10" t="s">
        <v>55</v>
      </c>
      <c r="G116" s="10" t="s">
        <v>59</v>
      </c>
      <c r="H116" s="11" t="n">
        <v>3026548</v>
      </c>
      <c r="I116" s="11" t="n">
        <v>3026548</v>
      </c>
      <c r="J116" s="11" t="n">
        <f aca="false">I116-H116</f>
        <v>0</v>
      </c>
      <c r="K116" s="11" t="n">
        <v>864107</v>
      </c>
      <c r="L116" s="10" t="n">
        <v>48</v>
      </c>
    </row>
    <row r="117" customFormat="false" ht="15" hidden="false" customHeight="false" outlineLevel="0" collapsed="false">
      <c r="A117" s="10" t="n">
        <v>113</v>
      </c>
      <c r="B117" s="10" t="s">
        <v>390</v>
      </c>
      <c r="C117" s="10" t="s">
        <v>391</v>
      </c>
      <c r="D117" s="10" t="s">
        <v>224</v>
      </c>
      <c r="E117" s="10" t="s">
        <v>32</v>
      </c>
      <c r="F117" s="10" t="s">
        <v>50</v>
      </c>
      <c r="G117" s="10" t="s">
        <v>51</v>
      </c>
      <c r="H117" s="11" t="n">
        <v>3019215</v>
      </c>
      <c r="I117" s="11" t="n">
        <v>3019215</v>
      </c>
      <c r="J117" s="11" t="n">
        <f aca="false">I117-H117</f>
        <v>0</v>
      </c>
      <c r="K117" s="11" t="n">
        <v>294190</v>
      </c>
      <c r="L117" s="10" t="n">
        <v>17</v>
      </c>
    </row>
    <row r="118" customFormat="false" ht="15" hidden="false" customHeight="false" outlineLevel="0" collapsed="false">
      <c r="A118" s="10" t="n">
        <v>114</v>
      </c>
      <c r="B118" s="10" t="s">
        <v>354</v>
      </c>
      <c r="C118" s="10" t="s">
        <v>355</v>
      </c>
      <c r="D118" s="10" t="s">
        <v>49</v>
      </c>
      <c r="E118" s="10" t="s">
        <v>32</v>
      </c>
      <c r="F118" s="10" t="s">
        <v>55</v>
      </c>
      <c r="G118" s="10" t="s">
        <v>59</v>
      </c>
      <c r="H118" s="11" t="n">
        <v>3014871</v>
      </c>
      <c r="I118" s="11" t="n">
        <v>3014871</v>
      </c>
      <c r="J118" s="11" t="n">
        <f aca="false">I118-H118</f>
        <v>0</v>
      </c>
      <c r="K118" s="11" t="n">
        <v>798110</v>
      </c>
      <c r="L118" s="10" t="n">
        <v>16</v>
      </c>
    </row>
    <row r="119" customFormat="false" ht="15" hidden="false" customHeight="false" outlineLevel="0" collapsed="false">
      <c r="A119" s="10" t="n">
        <v>115</v>
      </c>
      <c r="B119" s="10" t="s">
        <v>348</v>
      </c>
      <c r="C119" s="10" t="s">
        <v>349</v>
      </c>
      <c r="D119" s="10" t="s">
        <v>54</v>
      </c>
      <c r="E119" s="10" t="s">
        <v>32</v>
      </c>
      <c r="F119" s="10" t="s">
        <v>55</v>
      </c>
      <c r="G119" s="10" t="s">
        <v>59</v>
      </c>
      <c r="H119" s="11" t="n">
        <v>3010564</v>
      </c>
      <c r="I119" s="11" t="n">
        <v>3025722</v>
      </c>
      <c r="J119" s="11" t="n">
        <f aca="false">I119-H119</f>
        <v>15158</v>
      </c>
      <c r="K119" s="11" t="n">
        <v>933640</v>
      </c>
      <c r="L119" s="10" t="n">
        <v>15</v>
      </c>
    </row>
    <row r="120" customFormat="false" ht="15" hidden="false" customHeight="false" outlineLevel="0" collapsed="false">
      <c r="A120" s="10" t="n">
        <v>116</v>
      </c>
      <c r="B120" s="10" t="s">
        <v>316</v>
      </c>
      <c r="C120" s="10" t="s">
        <v>317</v>
      </c>
      <c r="D120" s="10" t="s">
        <v>318</v>
      </c>
      <c r="E120" s="10" t="s">
        <v>32</v>
      </c>
      <c r="F120" s="10" t="s">
        <v>55</v>
      </c>
      <c r="G120" s="10" t="s">
        <v>59</v>
      </c>
      <c r="H120" s="11" t="n">
        <v>2995649</v>
      </c>
      <c r="I120" s="11" t="n">
        <v>2995649</v>
      </c>
      <c r="J120" s="11" t="n">
        <f aca="false">I120-H120</f>
        <v>0</v>
      </c>
      <c r="K120" s="11" t="n">
        <v>806928</v>
      </c>
      <c r="L120" s="10" t="n">
        <v>18</v>
      </c>
    </row>
    <row r="121" customFormat="false" ht="15" hidden="false" customHeight="false" outlineLevel="0" collapsed="false">
      <c r="A121" s="10" t="n">
        <v>117</v>
      </c>
      <c r="B121" s="10" t="s">
        <v>308</v>
      </c>
      <c r="C121" s="10" t="s">
        <v>309</v>
      </c>
      <c r="D121" s="10" t="s">
        <v>114</v>
      </c>
      <c r="E121" s="10" t="s">
        <v>32</v>
      </c>
      <c r="F121" s="10" t="s">
        <v>55</v>
      </c>
      <c r="G121" s="10" t="s">
        <v>51</v>
      </c>
      <c r="H121" s="11" t="n">
        <v>2987453</v>
      </c>
      <c r="I121" s="11" t="n">
        <v>2987453</v>
      </c>
      <c r="J121" s="11" t="n">
        <f aca="false">I121-H121</f>
        <v>0</v>
      </c>
      <c r="K121" s="11" t="n">
        <v>739309</v>
      </c>
      <c r="L121" s="10" t="n">
        <v>14</v>
      </c>
    </row>
    <row r="122" customFormat="false" ht="15" hidden="false" customHeight="false" outlineLevel="0" collapsed="false">
      <c r="A122" s="10" t="n">
        <v>118</v>
      </c>
      <c r="B122" s="10" t="s">
        <v>350</v>
      </c>
      <c r="C122" s="10" t="s">
        <v>351</v>
      </c>
      <c r="D122" s="10" t="s">
        <v>83</v>
      </c>
      <c r="E122" s="10" t="s">
        <v>32</v>
      </c>
      <c r="F122" s="10" t="s">
        <v>50</v>
      </c>
      <c r="G122" s="10" t="s">
        <v>51</v>
      </c>
      <c r="H122" s="11" t="n">
        <v>2980390</v>
      </c>
      <c r="I122" s="11" t="n">
        <v>2980390</v>
      </c>
      <c r="J122" s="11" t="n">
        <f aca="false">I122-H122</f>
        <v>0</v>
      </c>
      <c r="K122" s="11" t="n">
        <v>628966</v>
      </c>
      <c r="L122" s="10" t="n">
        <v>13</v>
      </c>
    </row>
    <row r="123" customFormat="false" ht="15" hidden="false" customHeight="false" outlineLevel="0" collapsed="false">
      <c r="A123" s="10" t="n">
        <v>119</v>
      </c>
      <c r="B123" s="10" t="s">
        <v>337</v>
      </c>
      <c r="C123" s="10" t="s">
        <v>338</v>
      </c>
      <c r="D123" s="10" t="s">
        <v>100</v>
      </c>
      <c r="E123" s="10" t="s">
        <v>32</v>
      </c>
      <c r="F123" s="10" t="s">
        <v>55</v>
      </c>
      <c r="G123" s="10" t="s">
        <v>59</v>
      </c>
      <c r="H123" s="11" t="n">
        <v>2943941</v>
      </c>
      <c r="I123" s="11" t="n">
        <v>2943941</v>
      </c>
      <c r="J123" s="11" t="n">
        <f aca="false">I123-H123</f>
        <v>0</v>
      </c>
      <c r="K123" s="11" t="n">
        <v>594140</v>
      </c>
      <c r="L123" s="10" t="n">
        <v>30</v>
      </c>
    </row>
    <row r="124" customFormat="false" ht="15" hidden="false" customHeight="false" outlineLevel="0" collapsed="false">
      <c r="A124" s="10" t="n">
        <v>120</v>
      </c>
      <c r="B124" s="10" t="s">
        <v>281</v>
      </c>
      <c r="C124" s="10" t="s">
        <v>282</v>
      </c>
      <c r="D124" s="10" t="s">
        <v>92</v>
      </c>
      <c r="E124" s="10" t="s">
        <v>32</v>
      </c>
      <c r="F124" s="10" t="s">
        <v>50</v>
      </c>
      <c r="G124" s="10" t="s">
        <v>59</v>
      </c>
      <c r="H124" s="11" t="n">
        <v>2914849</v>
      </c>
      <c r="I124" s="11" t="n">
        <v>2914849</v>
      </c>
      <c r="J124" s="11" t="n">
        <f aca="false">I124-H124</f>
        <v>0</v>
      </c>
      <c r="K124" s="11" t="n">
        <v>992540</v>
      </c>
      <c r="L124" s="10" t="n">
        <v>23</v>
      </c>
    </row>
    <row r="125" customFormat="false" ht="15" hidden="false" customHeight="false" outlineLevel="0" collapsed="false">
      <c r="A125" s="10" t="n">
        <v>121</v>
      </c>
      <c r="B125" s="10" t="s">
        <v>346</v>
      </c>
      <c r="C125" s="10" t="s">
        <v>347</v>
      </c>
      <c r="D125" s="10" t="s">
        <v>49</v>
      </c>
      <c r="E125" s="10" t="s">
        <v>32</v>
      </c>
      <c r="F125" s="10" t="s">
        <v>50</v>
      </c>
      <c r="G125" s="10" t="s">
        <v>51</v>
      </c>
      <c r="H125" s="11" t="n">
        <v>2912806</v>
      </c>
      <c r="I125" s="11" t="n">
        <v>2912806</v>
      </c>
      <c r="J125" s="11" t="n">
        <f aca="false">I125-H125</f>
        <v>0</v>
      </c>
      <c r="K125" s="11" t="n">
        <v>413032</v>
      </c>
      <c r="L125" s="10" t="n">
        <v>14</v>
      </c>
    </row>
    <row r="126" customFormat="false" ht="15" hidden="false" customHeight="false" outlineLevel="0" collapsed="false">
      <c r="A126" s="10" t="n">
        <v>122</v>
      </c>
      <c r="B126" s="10" t="s">
        <v>329</v>
      </c>
      <c r="C126" s="10" t="s">
        <v>330</v>
      </c>
      <c r="D126" s="10" t="s">
        <v>54</v>
      </c>
      <c r="E126" s="10" t="s">
        <v>32</v>
      </c>
      <c r="F126" s="10" t="s">
        <v>50</v>
      </c>
      <c r="G126" s="10" t="s">
        <v>51</v>
      </c>
      <c r="H126" s="11" t="n">
        <v>2886174</v>
      </c>
      <c r="I126" s="11" t="n">
        <v>3214812</v>
      </c>
      <c r="J126" s="11" t="n">
        <f aca="false">I126-H126</f>
        <v>328638</v>
      </c>
      <c r="K126" s="11" t="n">
        <v>587102</v>
      </c>
      <c r="L126" s="10" t="n">
        <v>18</v>
      </c>
    </row>
    <row r="127" customFormat="false" ht="15" hidden="false" customHeight="false" outlineLevel="0" collapsed="false">
      <c r="A127" s="10" t="n">
        <v>123</v>
      </c>
      <c r="B127" s="10" t="s">
        <v>356</v>
      </c>
      <c r="C127" s="10" t="s">
        <v>357</v>
      </c>
      <c r="D127" s="10" t="s">
        <v>100</v>
      </c>
      <c r="E127" s="10" t="s">
        <v>32</v>
      </c>
      <c r="F127" s="10" t="s">
        <v>50</v>
      </c>
      <c r="G127" s="10" t="s">
        <v>59</v>
      </c>
      <c r="H127" s="11" t="n">
        <v>2884029</v>
      </c>
      <c r="I127" s="11" t="n">
        <v>2884029</v>
      </c>
      <c r="J127" s="11" t="n">
        <f aca="false">I127-H127</f>
        <v>0</v>
      </c>
      <c r="K127" s="11" t="n">
        <v>530248</v>
      </c>
      <c r="L127" s="10" t="n">
        <v>16</v>
      </c>
    </row>
    <row r="128" customFormat="false" ht="15" hidden="false" customHeight="false" outlineLevel="0" collapsed="false">
      <c r="A128" s="10" t="n">
        <v>124</v>
      </c>
      <c r="B128" s="10" t="s">
        <v>331</v>
      </c>
      <c r="C128" s="10" t="s">
        <v>332</v>
      </c>
      <c r="D128" s="10" t="s">
        <v>54</v>
      </c>
      <c r="E128" s="10" t="s">
        <v>32</v>
      </c>
      <c r="F128" s="10" t="s">
        <v>104</v>
      </c>
      <c r="G128" s="10" t="s">
        <v>51</v>
      </c>
      <c r="H128" s="11" t="n">
        <v>2881133</v>
      </c>
      <c r="I128" s="11" t="n">
        <v>2990435</v>
      </c>
      <c r="J128" s="11" t="n">
        <f aca="false">I128-H128</f>
        <v>109302</v>
      </c>
      <c r="K128" s="11" t="n">
        <v>429249</v>
      </c>
      <c r="L128" s="10" t="n">
        <v>15</v>
      </c>
    </row>
    <row r="129" customFormat="false" ht="15" hidden="false" customHeight="false" outlineLevel="0" collapsed="false">
      <c r="A129" s="10" t="n">
        <v>125</v>
      </c>
      <c r="B129" s="10" t="s">
        <v>259</v>
      </c>
      <c r="C129" s="10" t="s">
        <v>260</v>
      </c>
      <c r="D129" s="10" t="s">
        <v>100</v>
      </c>
      <c r="E129" s="10" t="s">
        <v>32</v>
      </c>
      <c r="F129" s="10" t="s">
        <v>50</v>
      </c>
      <c r="G129" s="10" t="s">
        <v>51</v>
      </c>
      <c r="H129" s="11" t="n">
        <v>2874127</v>
      </c>
      <c r="I129" s="11" t="n">
        <v>2874127</v>
      </c>
      <c r="J129" s="11" t="n">
        <f aca="false">I129-H129</f>
        <v>0</v>
      </c>
      <c r="K129" s="11" t="n">
        <v>832902</v>
      </c>
      <c r="L129" s="10" t="n">
        <v>15</v>
      </c>
    </row>
    <row r="130" customFormat="false" ht="15" hidden="false" customHeight="false" outlineLevel="0" collapsed="false">
      <c r="A130" s="10" t="n">
        <v>126</v>
      </c>
      <c r="B130" s="10" t="s">
        <v>394</v>
      </c>
      <c r="C130" s="10" t="s">
        <v>395</v>
      </c>
      <c r="D130" s="10" t="s">
        <v>100</v>
      </c>
      <c r="E130" s="10" t="s">
        <v>32</v>
      </c>
      <c r="F130" s="10" t="s">
        <v>50</v>
      </c>
      <c r="G130" s="10" t="s">
        <v>59</v>
      </c>
      <c r="H130" s="11" t="n">
        <v>2868871</v>
      </c>
      <c r="I130" s="11" t="n">
        <v>2868871</v>
      </c>
      <c r="J130" s="11" t="n">
        <f aca="false">I130-H130</f>
        <v>0</v>
      </c>
      <c r="K130" s="11" t="n">
        <v>538110</v>
      </c>
      <c r="L130" s="10" t="n">
        <v>16</v>
      </c>
    </row>
    <row r="131" customFormat="false" ht="15" hidden="false" customHeight="false" outlineLevel="0" collapsed="false">
      <c r="A131" s="10" t="n">
        <v>127</v>
      </c>
      <c r="B131" s="10" t="s">
        <v>311</v>
      </c>
      <c r="C131" s="10" t="s">
        <v>312</v>
      </c>
      <c r="D131" s="10" t="s">
        <v>313</v>
      </c>
      <c r="E131" s="10" t="s">
        <v>32</v>
      </c>
      <c r="F131" s="10" t="s">
        <v>55</v>
      </c>
      <c r="G131" s="10" t="s">
        <v>59</v>
      </c>
      <c r="H131" s="11" t="n">
        <v>2863324</v>
      </c>
      <c r="I131" s="11" t="n">
        <v>1417483</v>
      </c>
      <c r="J131" s="11" t="n">
        <f aca="false">I131-H131</f>
        <v>-1445841</v>
      </c>
      <c r="K131" s="11" t="n">
        <v>319014</v>
      </c>
      <c r="L131" s="10" t="n">
        <v>23</v>
      </c>
    </row>
    <row r="132" customFormat="false" ht="15" hidden="false" customHeight="false" outlineLevel="0" collapsed="false">
      <c r="A132" s="10" t="n">
        <v>128</v>
      </c>
      <c r="B132" s="10" t="s">
        <v>314</v>
      </c>
      <c r="C132" s="10" t="s">
        <v>315</v>
      </c>
      <c r="D132" s="10" t="s">
        <v>100</v>
      </c>
      <c r="E132" s="10" t="s">
        <v>32</v>
      </c>
      <c r="F132" s="10" t="s">
        <v>104</v>
      </c>
      <c r="G132" s="10" t="s">
        <v>51</v>
      </c>
      <c r="H132" s="11" t="n">
        <v>2860140</v>
      </c>
      <c r="I132" s="11" t="n">
        <v>2860140</v>
      </c>
      <c r="J132" s="11" t="n">
        <f aca="false">I132-H132</f>
        <v>0</v>
      </c>
      <c r="K132" s="11" t="n">
        <v>396576</v>
      </c>
      <c r="L132" s="10" t="n">
        <v>16</v>
      </c>
    </row>
    <row r="133" customFormat="false" ht="15" hidden="false" customHeight="false" outlineLevel="0" collapsed="false">
      <c r="A133" s="10" t="n">
        <v>129</v>
      </c>
      <c r="B133" s="10" t="s">
        <v>413</v>
      </c>
      <c r="C133" s="10" t="s">
        <v>414</v>
      </c>
      <c r="D133" s="10" t="s">
        <v>65</v>
      </c>
      <c r="E133" s="10" t="s">
        <v>32</v>
      </c>
      <c r="F133" s="10" t="s">
        <v>55</v>
      </c>
      <c r="G133" s="10" t="s">
        <v>59</v>
      </c>
      <c r="H133" s="11" t="n">
        <v>2859447</v>
      </c>
      <c r="I133" s="11" t="n">
        <v>2859447</v>
      </c>
      <c r="J133" s="11" t="n">
        <f aca="false">I133-H133</f>
        <v>0</v>
      </c>
      <c r="K133" s="11" t="n">
        <v>596735</v>
      </c>
      <c r="L133" s="10" t="n">
        <v>13</v>
      </c>
    </row>
    <row r="134" customFormat="false" ht="15" hidden="false" customHeight="false" outlineLevel="0" collapsed="false">
      <c r="A134" s="10" t="n">
        <v>130</v>
      </c>
      <c r="B134" s="10" t="s">
        <v>440</v>
      </c>
      <c r="C134" s="10" t="s">
        <v>441</v>
      </c>
      <c r="D134" s="10" t="s">
        <v>442</v>
      </c>
      <c r="E134" s="10" t="s">
        <v>32</v>
      </c>
      <c r="F134" s="10" t="s">
        <v>55</v>
      </c>
      <c r="G134" s="10" t="s">
        <v>59</v>
      </c>
      <c r="H134" s="11" t="n">
        <v>2835193</v>
      </c>
      <c r="I134" s="11" t="n">
        <v>1520270</v>
      </c>
      <c r="J134" s="11" t="n">
        <f aca="false">I134-H134</f>
        <v>-1314923</v>
      </c>
      <c r="K134" s="11" t="n">
        <v>688602</v>
      </c>
      <c r="L134" s="10" t="n">
        <v>20</v>
      </c>
    </row>
    <row r="135" customFormat="false" ht="15" hidden="false" customHeight="false" outlineLevel="0" collapsed="false">
      <c r="A135" s="10" t="n">
        <v>131</v>
      </c>
      <c r="B135" s="10" t="s">
        <v>384</v>
      </c>
      <c r="C135" s="10" t="s">
        <v>385</v>
      </c>
      <c r="D135" s="10" t="s">
        <v>149</v>
      </c>
      <c r="E135" s="10" t="s">
        <v>32</v>
      </c>
      <c r="F135" s="10" t="s">
        <v>104</v>
      </c>
      <c r="G135" s="10" t="s">
        <v>59</v>
      </c>
      <c r="H135" s="11" t="n">
        <v>2821861</v>
      </c>
      <c r="I135" s="11" t="n">
        <v>2821861</v>
      </c>
      <c r="J135" s="11" t="n">
        <f aca="false">I135-H135</f>
        <v>0</v>
      </c>
      <c r="K135" s="11" t="n">
        <v>1071662</v>
      </c>
      <c r="L135" s="10" t="n">
        <v>14</v>
      </c>
    </row>
    <row r="136" customFormat="false" ht="15" hidden="false" customHeight="false" outlineLevel="0" collapsed="false">
      <c r="A136" s="10" t="n">
        <v>132</v>
      </c>
      <c r="B136" s="10" t="s">
        <v>333</v>
      </c>
      <c r="C136" s="10" t="s">
        <v>334</v>
      </c>
      <c r="D136" s="10" t="s">
        <v>122</v>
      </c>
      <c r="E136" s="10" t="s">
        <v>32</v>
      </c>
      <c r="F136" s="10" t="s">
        <v>50</v>
      </c>
      <c r="G136" s="10" t="s">
        <v>51</v>
      </c>
      <c r="H136" s="11" t="n">
        <v>2819137</v>
      </c>
      <c r="I136" s="11" t="n">
        <v>2819137</v>
      </c>
      <c r="J136" s="11" t="n">
        <f aca="false">I136-H136</f>
        <v>0</v>
      </c>
      <c r="K136" s="11" t="n">
        <v>667051</v>
      </c>
      <c r="L136" s="10" t="n">
        <v>14</v>
      </c>
    </row>
    <row r="137" customFormat="false" ht="15" hidden="false" customHeight="false" outlineLevel="0" collapsed="false">
      <c r="A137" s="10" t="n">
        <v>133</v>
      </c>
      <c r="B137" s="10" t="s">
        <v>261</v>
      </c>
      <c r="C137" s="10" t="s">
        <v>262</v>
      </c>
      <c r="D137" s="10" t="s">
        <v>62</v>
      </c>
      <c r="E137" s="10" t="s">
        <v>32</v>
      </c>
      <c r="F137" s="10" t="s">
        <v>50</v>
      </c>
      <c r="G137" s="10" t="s">
        <v>51</v>
      </c>
      <c r="H137" s="11" t="n">
        <v>2766997</v>
      </c>
      <c r="I137" s="11" t="n">
        <v>2766997</v>
      </c>
      <c r="J137" s="11" t="n">
        <f aca="false">I137-H137</f>
        <v>0</v>
      </c>
      <c r="K137" s="11" t="n">
        <v>1058048</v>
      </c>
      <c r="L137" s="10" t="n">
        <v>15</v>
      </c>
    </row>
    <row r="138" customFormat="false" ht="15" hidden="false" customHeight="false" outlineLevel="0" collapsed="false">
      <c r="A138" s="10" t="n">
        <v>134</v>
      </c>
      <c r="B138" s="10" t="s">
        <v>658</v>
      </c>
      <c r="C138" s="10" t="s">
        <v>659</v>
      </c>
      <c r="D138" s="10" t="s">
        <v>49</v>
      </c>
      <c r="E138" s="10" t="s">
        <v>32</v>
      </c>
      <c r="F138" s="10" t="s">
        <v>104</v>
      </c>
      <c r="G138" s="10" t="s">
        <v>51</v>
      </c>
      <c r="H138" s="11" t="n">
        <v>2752810</v>
      </c>
      <c r="I138" s="11" t="n">
        <v>2752810</v>
      </c>
      <c r="J138" s="11" t="n">
        <f aca="false">I138-H138</f>
        <v>0</v>
      </c>
      <c r="K138" s="11" t="n">
        <v>743389</v>
      </c>
      <c r="L138" s="10" t="n">
        <v>13</v>
      </c>
    </row>
    <row r="139" customFormat="false" ht="15" hidden="false" customHeight="false" outlineLevel="0" collapsed="false">
      <c r="A139" s="10" t="n">
        <v>135</v>
      </c>
      <c r="B139" s="10" t="s">
        <v>293</v>
      </c>
      <c r="C139" s="10" t="s">
        <v>294</v>
      </c>
      <c r="D139" s="10" t="s">
        <v>100</v>
      </c>
      <c r="E139" s="10" t="s">
        <v>32</v>
      </c>
      <c r="F139" s="10" t="s">
        <v>50</v>
      </c>
      <c r="G139" s="10" t="s">
        <v>51</v>
      </c>
      <c r="H139" s="11" t="n">
        <v>2734910</v>
      </c>
      <c r="I139" s="11" t="n">
        <v>2734910</v>
      </c>
      <c r="J139" s="11" t="n">
        <f aca="false">I139-H139</f>
        <v>0</v>
      </c>
      <c r="K139" s="11" t="n">
        <v>511639</v>
      </c>
      <c r="L139" s="10" t="n">
        <v>13</v>
      </c>
    </row>
    <row r="140" customFormat="false" ht="15" hidden="false" customHeight="false" outlineLevel="0" collapsed="false">
      <c r="A140" s="10" t="n">
        <v>136</v>
      </c>
      <c r="B140" s="10" t="s">
        <v>566</v>
      </c>
      <c r="C140" s="10" t="s">
        <v>567</v>
      </c>
      <c r="D140" s="10" t="s">
        <v>140</v>
      </c>
      <c r="E140" s="10" t="s">
        <v>32</v>
      </c>
      <c r="F140" s="10" t="s">
        <v>50</v>
      </c>
      <c r="G140" s="10" t="s">
        <v>59</v>
      </c>
      <c r="H140" s="11" t="n">
        <v>2697641</v>
      </c>
      <c r="I140" s="11" t="n">
        <v>2697641</v>
      </c>
      <c r="J140" s="11" t="n">
        <f aca="false">I140-H140</f>
        <v>0</v>
      </c>
      <c r="K140" s="11" t="n">
        <v>381314</v>
      </c>
      <c r="L140" s="10" t="n">
        <v>15</v>
      </c>
    </row>
    <row r="141" customFormat="false" ht="15" hidden="false" customHeight="false" outlineLevel="0" collapsed="false">
      <c r="A141" s="10" t="n">
        <v>137</v>
      </c>
      <c r="B141" s="10" t="s">
        <v>396</v>
      </c>
      <c r="C141" s="10" t="s">
        <v>397</v>
      </c>
      <c r="D141" s="10" t="s">
        <v>235</v>
      </c>
      <c r="E141" s="10" t="s">
        <v>32</v>
      </c>
      <c r="F141" s="10" t="s">
        <v>55</v>
      </c>
      <c r="G141" s="10" t="s">
        <v>59</v>
      </c>
      <c r="H141" s="11" t="n">
        <v>2679496</v>
      </c>
      <c r="I141" s="11" t="n">
        <v>2679496</v>
      </c>
      <c r="J141" s="11" t="n">
        <f aca="false">I141-H141</f>
        <v>0</v>
      </c>
      <c r="K141" s="11" t="n">
        <v>994959</v>
      </c>
      <c r="L141" s="10" t="n">
        <v>16</v>
      </c>
    </row>
    <row r="142" customFormat="false" ht="15" hidden="false" customHeight="false" outlineLevel="0" collapsed="false">
      <c r="A142" s="10" t="n">
        <v>138</v>
      </c>
      <c r="B142" s="10" t="s">
        <v>421</v>
      </c>
      <c r="C142" s="10" t="s">
        <v>422</v>
      </c>
      <c r="D142" s="10" t="s">
        <v>423</v>
      </c>
      <c r="E142" s="10" t="s">
        <v>32</v>
      </c>
      <c r="F142" s="10" t="s">
        <v>104</v>
      </c>
      <c r="G142" s="10" t="s">
        <v>59</v>
      </c>
      <c r="H142" s="11" t="n">
        <v>2679388</v>
      </c>
      <c r="I142" s="11" t="n">
        <v>2679388</v>
      </c>
      <c r="J142" s="11" t="n">
        <f aca="false">I142-H142</f>
        <v>0</v>
      </c>
      <c r="K142" s="11" t="n">
        <v>325966</v>
      </c>
      <c r="L142" s="10" t="n">
        <v>29</v>
      </c>
    </row>
    <row r="143" customFormat="false" ht="15" hidden="false" customHeight="false" outlineLevel="0" collapsed="false">
      <c r="A143" s="10" t="n">
        <v>139</v>
      </c>
      <c r="B143" s="10" t="s">
        <v>380</v>
      </c>
      <c r="C143" s="10" t="s">
        <v>381</v>
      </c>
      <c r="D143" s="10" t="s">
        <v>117</v>
      </c>
      <c r="E143" s="10" t="s">
        <v>32</v>
      </c>
      <c r="F143" s="10" t="s">
        <v>104</v>
      </c>
      <c r="G143" s="10" t="s">
        <v>51</v>
      </c>
      <c r="H143" s="11" t="n">
        <v>2671476</v>
      </c>
      <c r="I143" s="11" t="n">
        <v>2671476</v>
      </c>
      <c r="J143" s="11" t="n">
        <f aca="false">I143-H143</f>
        <v>0</v>
      </c>
      <c r="K143" s="11" t="n">
        <v>342952</v>
      </c>
      <c r="L143" s="10" t="n">
        <v>15</v>
      </c>
    </row>
    <row r="144" customFormat="false" ht="15" hidden="false" customHeight="false" outlineLevel="0" collapsed="false">
      <c r="A144" s="10" t="n">
        <v>140</v>
      </c>
      <c r="B144" s="10" t="s">
        <v>430</v>
      </c>
      <c r="C144" s="10" t="s">
        <v>431</v>
      </c>
      <c r="D144" s="10" t="s">
        <v>54</v>
      </c>
      <c r="E144" s="10" t="s">
        <v>32</v>
      </c>
      <c r="F144" s="10" t="s">
        <v>104</v>
      </c>
      <c r="G144" s="10" t="s">
        <v>51</v>
      </c>
      <c r="H144" s="11" t="n">
        <v>2651426</v>
      </c>
      <c r="I144" s="11" t="n">
        <v>2651426</v>
      </c>
      <c r="J144" s="11" t="n">
        <f aca="false">I144-H144</f>
        <v>0</v>
      </c>
      <c r="K144" s="11" t="n">
        <v>613571</v>
      </c>
      <c r="L144" s="10" t="n">
        <v>26</v>
      </c>
    </row>
    <row r="145" customFormat="false" ht="15" hidden="false" customHeight="false" outlineLevel="0" collapsed="false">
      <c r="A145" s="10" t="n">
        <v>141</v>
      </c>
      <c r="B145" s="10" t="s">
        <v>486</v>
      </c>
      <c r="C145" s="10" t="s">
        <v>487</v>
      </c>
      <c r="D145" s="10" t="s">
        <v>65</v>
      </c>
      <c r="E145" s="10" t="s">
        <v>32</v>
      </c>
      <c r="F145" s="10" t="s">
        <v>55</v>
      </c>
      <c r="G145" s="10" t="s">
        <v>59</v>
      </c>
      <c r="H145" s="11" t="n">
        <v>2642589</v>
      </c>
      <c r="I145" s="11" t="n">
        <v>2642589</v>
      </c>
      <c r="J145" s="11" t="n">
        <f aca="false">I145-H145</f>
        <v>0</v>
      </c>
      <c r="K145" s="11" t="n">
        <v>647528</v>
      </c>
      <c r="L145" s="10" t="n">
        <v>29</v>
      </c>
    </row>
    <row r="146" customFormat="false" ht="15" hidden="false" customHeight="false" outlineLevel="0" collapsed="false">
      <c r="A146" s="10" t="n">
        <v>142</v>
      </c>
      <c r="B146" s="10" t="s">
        <v>319</v>
      </c>
      <c r="C146" s="10" t="s">
        <v>320</v>
      </c>
      <c r="D146" s="10" t="s">
        <v>313</v>
      </c>
      <c r="E146" s="10" t="s">
        <v>32</v>
      </c>
      <c r="F146" s="10" t="s">
        <v>55</v>
      </c>
      <c r="G146" s="10" t="s">
        <v>59</v>
      </c>
      <c r="H146" s="11" t="n">
        <v>2619227</v>
      </c>
      <c r="I146" s="11" t="n">
        <v>2945579</v>
      </c>
      <c r="J146" s="11" t="n">
        <f aca="false">I146-H146</f>
        <v>326352</v>
      </c>
      <c r="K146" s="11" t="n">
        <v>959434</v>
      </c>
      <c r="L146" s="10" t="n">
        <v>16</v>
      </c>
    </row>
    <row r="147" customFormat="false" ht="15" hidden="false" customHeight="false" outlineLevel="0" collapsed="false">
      <c r="A147" s="10" t="n">
        <v>143</v>
      </c>
      <c r="B147" s="10" t="s">
        <v>368</v>
      </c>
      <c r="C147" s="10" t="s">
        <v>369</v>
      </c>
      <c r="D147" s="10" t="s">
        <v>77</v>
      </c>
      <c r="E147" s="10" t="s">
        <v>32</v>
      </c>
      <c r="F147" s="10" t="s">
        <v>50</v>
      </c>
      <c r="G147" s="10" t="s">
        <v>59</v>
      </c>
      <c r="H147" s="11" t="n">
        <v>2615016</v>
      </c>
      <c r="I147" s="11" t="n">
        <v>2615016</v>
      </c>
      <c r="J147" s="11" t="n">
        <f aca="false">I147-H147</f>
        <v>0</v>
      </c>
      <c r="K147" s="11" t="n">
        <v>621134</v>
      </c>
      <c r="L147" s="10" t="n">
        <v>15</v>
      </c>
    </row>
    <row r="148" customFormat="false" ht="15" hidden="false" customHeight="false" outlineLevel="0" collapsed="false">
      <c r="A148" s="10" t="n">
        <v>144</v>
      </c>
      <c r="B148" s="10" t="s">
        <v>447</v>
      </c>
      <c r="C148" s="10" t="s">
        <v>448</v>
      </c>
      <c r="D148" s="10" t="s">
        <v>181</v>
      </c>
      <c r="E148" s="10" t="s">
        <v>32</v>
      </c>
      <c r="F148" s="10" t="s">
        <v>55</v>
      </c>
      <c r="G148" s="10" t="s">
        <v>59</v>
      </c>
      <c r="H148" s="11" t="n">
        <v>2574364</v>
      </c>
      <c r="I148" s="11" t="n">
        <v>2574364</v>
      </c>
      <c r="J148" s="11" t="n">
        <f aca="false">I148-H148</f>
        <v>0</v>
      </c>
      <c r="K148" s="11" t="n">
        <v>330954</v>
      </c>
      <c r="L148" s="10" t="n">
        <v>15</v>
      </c>
    </row>
    <row r="149" customFormat="false" ht="15" hidden="false" customHeight="false" outlineLevel="0" collapsed="false">
      <c r="A149" s="10" t="n">
        <v>145</v>
      </c>
      <c r="B149" s="10" t="s">
        <v>382</v>
      </c>
      <c r="C149" s="10" t="s">
        <v>383</v>
      </c>
      <c r="D149" s="10" t="s">
        <v>256</v>
      </c>
      <c r="E149" s="10" t="s">
        <v>32</v>
      </c>
      <c r="F149" s="10" t="s">
        <v>50</v>
      </c>
      <c r="G149" s="10" t="s">
        <v>51</v>
      </c>
      <c r="H149" s="11" t="n">
        <v>2564970</v>
      </c>
      <c r="I149" s="11" t="n">
        <v>2564970</v>
      </c>
      <c r="J149" s="11" t="n">
        <f aca="false">I149-H149</f>
        <v>0</v>
      </c>
      <c r="K149" s="11" t="n">
        <v>502889</v>
      </c>
      <c r="L149" s="10" t="n">
        <v>15</v>
      </c>
    </row>
    <row r="150" customFormat="false" ht="15" hidden="false" customHeight="false" outlineLevel="0" collapsed="false">
      <c r="A150" s="10" t="n">
        <v>146</v>
      </c>
      <c r="B150" s="10" t="s">
        <v>295</v>
      </c>
      <c r="C150" s="10" t="s">
        <v>296</v>
      </c>
      <c r="D150" s="10" t="s">
        <v>49</v>
      </c>
      <c r="E150" s="10" t="s">
        <v>32</v>
      </c>
      <c r="F150" s="10" t="s">
        <v>50</v>
      </c>
      <c r="G150" s="10" t="s">
        <v>51</v>
      </c>
      <c r="H150" s="11" t="n">
        <v>2559708</v>
      </c>
      <c r="I150" s="11" t="n">
        <v>2559708</v>
      </c>
      <c r="J150" s="11" t="n">
        <f aca="false">I150-H150</f>
        <v>0</v>
      </c>
      <c r="K150" s="11" t="n">
        <v>557169</v>
      </c>
      <c r="L150" s="10" t="n">
        <v>14</v>
      </c>
    </row>
    <row r="151" customFormat="false" ht="15" hidden="false" customHeight="false" outlineLevel="0" collapsed="false">
      <c r="A151" s="10" t="n">
        <v>147</v>
      </c>
      <c r="B151" s="10" t="s">
        <v>360</v>
      </c>
      <c r="C151" s="10" t="s">
        <v>361</v>
      </c>
      <c r="D151" s="10" t="s">
        <v>100</v>
      </c>
      <c r="E151" s="10" t="s">
        <v>32</v>
      </c>
      <c r="F151" s="10" t="s">
        <v>50</v>
      </c>
      <c r="G151" s="10" t="s">
        <v>51</v>
      </c>
      <c r="H151" s="11" t="n">
        <v>2558425</v>
      </c>
      <c r="I151" s="11" t="n">
        <v>2558425</v>
      </c>
      <c r="J151" s="11" t="n">
        <f aca="false">I151-H151</f>
        <v>0</v>
      </c>
      <c r="K151" s="11" t="n">
        <v>444251</v>
      </c>
      <c r="L151" s="10" t="n">
        <v>16</v>
      </c>
    </row>
    <row r="152" customFormat="false" ht="15" hidden="false" customHeight="false" outlineLevel="0" collapsed="false">
      <c r="A152" s="10" t="n">
        <v>148</v>
      </c>
      <c r="B152" s="10" t="s">
        <v>374</v>
      </c>
      <c r="C152" s="10" t="s">
        <v>375</v>
      </c>
      <c r="D152" s="10" t="s">
        <v>100</v>
      </c>
      <c r="E152" s="10" t="s">
        <v>32</v>
      </c>
      <c r="F152" s="10" t="s">
        <v>50</v>
      </c>
      <c r="G152" s="10" t="s">
        <v>51</v>
      </c>
      <c r="H152" s="11" t="n">
        <v>2552659</v>
      </c>
      <c r="I152" s="11" t="n">
        <v>2723106</v>
      </c>
      <c r="J152" s="11" t="n">
        <f aca="false">I152-H152</f>
        <v>170447</v>
      </c>
      <c r="K152" s="11" t="n">
        <v>521957</v>
      </c>
      <c r="L152" s="10" t="n">
        <v>13</v>
      </c>
    </row>
    <row r="153" customFormat="false" ht="15" hidden="false" customHeight="false" outlineLevel="0" collapsed="false">
      <c r="A153" s="10" t="n">
        <v>149</v>
      </c>
      <c r="B153" s="10" t="s">
        <v>465</v>
      </c>
      <c r="C153" s="10" t="s">
        <v>466</v>
      </c>
      <c r="D153" s="10" t="s">
        <v>49</v>
      </c>
      <c r="E153" s="10" t="s">
        <v>32</v>
      </c>
      <c r="F153" s="10" t="s">
        <v>104</v>
      </c>
      <c r="G153" s="10" t="s">
        <v>51</v>
      </c>
      <c r="H153" s="11" t="n">
        <v>2534252</v>
      </c>
      <c r="I153" s="11" t="n">
        <v>2534252</v>
      </c>
      <c r="J153" s="11" t="n">
        <f aca="false">I153-H153</f>
        <v>0</v>
      </c>
      <c r="K153" s="11" t="n">
        <v>343922</v>
      </c>
      <c r="L153" s="10" t="n">
        <v>16</v>
      </c>
    </row>
    <row r="154" customFormat="false" ht="15" hidden="false" customHeight="false" outlineLevel="0" collapsed="false">
      <c r="A154" s="10" t="n">
        <v>150</v>
      </c>
      <c r="B154" s="10" t="s">
        <v>494</v>
      </c>
      <c r="C154" s="10" t="s">
        <v>494</v>
      </c>
      <c r="D154" s="10" t="s">
        <v>114</v>
      </c>
      <c r="E154" s="10" t="s">
        <v>32</v>
      </c>
      <c r="F154" s="10" t="s">
        <v>104</v>
      </c>
      <c r="G154" s="10" t="s">
        <v>59</v>
      </c>
      <c r="H154" s="11" t="n">
        <v>2512032</v>
      </c>
      <c r="I154" s="11" t="n">
        <v>1325577</v>
      </c>
      <c r="J154" s="11" t="n">
        <f aca="false">I154-H154</f>
        <v>-1186455</v>
      </c>
      <c r="K154" s="11" t="n">
        <v>450919</v>
      </c>
      <c r="L154" s="10" t="n">
        <v>14</v>
      </c>
    </row>
    <row r="155" customFormat="false" ht="15" hidden="false" customHeight="false" outlineLevel="0" collapsed="false">
      <c r="A155" s="10" t="n">
        <v>151</v>
      </c>
      <c r="B155" s="10" t="s">
        <v>503</v>
      </c>
      <c r="C155" s="10" t="s">
        <v>504</v>
      </c>
      <c r="D155" s="10" t="s">
        <v>86</v>
      </c>
      <c r="E155" s="10" t="s">
        <v>32</v>
      </c>
      <c r="F155" s="10" t="s">
        <v>50</v>
      </c>
      <c r="G155" s="10" t="s">
        <v>51</v>
      </c>
      <c r="H155" s="11" t="n">
        <v>2499622</v>
      </c>
      <c r="I155" s="11" t="n">
        <v>2499622</v>
      </c>
      <c r="J155" s="11" t="n">
        <f aca="false">I155-H155</f>
        <v>0</v>
      </c>
      <c r="K155" s="11" t="n">
        <v>440791</v>
      </c>
      <c r="L155" s="10" t="n">
        <v>16</v>
      </c>
    </row>
    <row r="156" customFormat="false" ht="15" hidden="false" customHeight="false" outlineLevel="0" collapsed="false">
      <c r="A156" s="10" t="n">
        <v>152</v>
      </c>
      <c r="B156" s="10" t="s">
        <v>341</v>
      </c>
      <c r="C156" s="10" t="s">
        <v>342</v>
      </c>
      <c r="D156" s="10" t="s">
        <v>343</v>
      </c>
      <c r="E156" s="10" t="s">
        <v>32</v>
      </c>
      <c r="F156" s="10" t="s">
        <v>55</v>
      </c>
      <c r="G156" s="10" t="s">
        <v>59</v>
      </c>
      <c r="H156" s="11" t="n">
        <v>2491298</v>
      </c>
      <c r="I156" s="11" t="n">
        <v>2491298</v>
      </c>
      <c r="J156" s="11" t="n">
        <f aca="false">I156-H156</f>
        <v>0</v>
      </c>
      <c r="K156" s="11" t="n">
        <v>654394</v>
      </c>
      <c r="L156" s="10" t="n">
        <v>29</v>
      </c>
    </row>
    <row r="157" customFormat="false" ht="15" hidden="false" customHeight="false" outlineLevel="0" collapsed="false">
      <c r="A157" s="10" t="n">
        <v>153</v>
      </c>
      <c r="B157" s="10" t="s">
        <v>449</v>
      </c>
      <c r="C157" s="10" t="s">
        <v>450</v>
      </c>
      <c r="D157" s="10" t="s">
        <v>122</v>
      </c>
      <c r="E157" s="10" t="s">
        <v>32</v>
      </c>
      <c r="F157" s="10" t="s">
        <v>50</v>
      </c>
      <c r="G157" s="10" t="s">
        <v>51</v>
      </c>
      <c r="H157" s="11" t="n">
        <v>2488133</v>
      </c>
      <c r="I157" s="11" t="n">
        <v>2488133</v>
      </c>
      <c r="J157" s="11" t="n">
        <f aca="false">I157-H157</f>
        <v>0</v>
      </c>
      <c r="K157" s="11" t="n">
        <v>436720</v>
      </c>
      <c r="L157" s="10" t="n">
        <v>24</v>
      </c>
    </row>
    <row r="158" customFormat="false" ht="15" hidden="false" customHeight="false" outlineLevel="0" collapsed="false">
      <c r="A158" s="10" t="n">
        <v>154</v>
      </c>
      <c r="B158" s="10" t="s">
        <v>352</v>
      </c>
      <c r="C158" s="10" t="s">
        <v>353</v>
      </c>
      <c r="D158" s="10" t="s">
        <v>174</v>
      </c>
      <c r="E158" s="10" t="s">
        <v>32</v>
      </c>
      <c r="F158" s="10" t="s">
        <v>104</v>
      </c>
      <c r="G158" s="10" t="s">
        <v>51</v>
      </c>
      <c r="H158" s="11" t="n">
        <v>2486411</v>
      </c>
      <c r="I158" s="11" t="n">
        <v>2486411</v>
      </c>
      <c r="J158" s="11" t="n">
        <f aca="false">I158-H158</f>
        <v>0</v>
      </c>
      <c r="K158" s="11" t="n">
        <v>688660</v>
      </c>
      <c r="L158" s="10" t="n">
        <v>33</v>
      </c>
    </row>
    <row r="159" customFormat="false" ht="15" hidden="false" customHeight="false" outlineLevel="0" collapsed="false">
      <c r="A159" s="10" t="n">
        <v>155</v>
      </c>
      <c r="B159" s="10" t="s">
        <v>530</v>
      </c>
      <c r="C159" s="10" t="s">
        <v>531</v>
      </c>
      <c r="D159" s="10" t="s">
        <v>65</v>
      </c>
      <c r="E159" s="10" t="s">
        <v>32</v>
      </c>
      <c r="F159" s="10" t="s">
        <v>104</v>
      </c>
      <c r="G159" s="10" t="s">
        <v>59</v>
      </c>
      <c r="H159" s="11" t="n">
        <v>2478785</v>
      </c>
      <c r="I159" s="11" t="n">
        <v>2478785</v>
      </c>
      <c r="J159" s="11" t="n">
        <f aca="false">I159-H159</f>
        <v>0</v>
      </c>
      <c r="K159" s="11" t="n">
        <v>865270</v>
      </c>
      <c r="L159" s="10" t="n">
        <v>15</v>
      </c>
    </row>
    <row r="160" customFormat="false" ht="15" hidden="false" customHeight="false" outlineLevel="0" collapsed="false">
      <c r="A160" s="10" t="n">
        <v>156</v>
      </c>
      <c r="B160" s="10" t="s">
        <v>335</v>
      </c>
      <c r="C160" s="10" t="s">
        <v>336</v>
      </c>
      <c r="D160" s="10" t="s">
        <v>100</v>
      </c>
      <c r="E160" s="10" t="s">
        <v>32</v>
      </c>
      <c r="F160" s="10" t="s">
        <v>50</v>
      </c>
      <c r="G160" s="10" t="s">
        <v>59</v>
      </c>
      <c r="H160" s="11" t="n">
        <v>2467300</v>
      </c>
      <c r="I160" s="11" t="n">
        <v>2467300</v>
      </c>
      <c r="J160" s="11" t="n">
        <f aca="false">I160-H160</f>
        <v>0</v>
      </c>
      <c r="K160" s="11" t="n">
        <v>322948</v>
      </c>
      <c r="L160" s="10" t="n">
        <v>16</v>
      </c>
    </row>
    <row r="161" customFormat="false" ht="15" hidden="false" customHeight="false" outlineLevel="0" collapsed="false">
      <c r="A161" s="10" t="n">
        <v>157</v>
      </c>
      <c r="B161" s="10" t="s">
        <v>327</v>
      </c>
      <c r="C161" s="10" t="s">
        <v>328</v>
      </c>
      <c r="D161" s="10" t="s">
        <v>140</v>
      </c>
      <c r="E161" s="10" t="s">
        <v>32</v>
      </c>
      <c r="F161" s="10" t="s">
        <v>55</v>
      </c>
      <c r="G161" s="10" t="s">
        <v>59</v>
      </c>
      <c r="H161" s="11" t="n">
        <v>2448648</v>
      </c>
      <c r="I161" s="11" t="n">
        <v>2448648</v>
      </c>
      <c r="J161" s="11" t="n">
        <f aca="false">I161-H161</f>
        <v>0</v>
      </c>
      <c r="K161" s="11" t="n">
        <v>635838</v>
      </c>
      <c r="L161" s="10" t="n">
        <v>20</v>
      </c>
    </row>
    <row r="162" customFormat="false" ht="15" hidden="false" customHeight="false" outlineLevel="0" collapsed="false">
      <c r="A162" s="10" t="n">
        <v>158</v>
      </c>
      <c r="B162" s="10" t="s">
        <v>434</v>
      </c>
      <c r="C162" s="10" t="s">
        <v>435</v>
      </c>
      <c r="D162" s="10" t="s">
        <v>193</v>
      </c>
      <c r="E162" s="10" t="s">
        <v>32</v>
      </c>
      <c r="F162" s="10" t="s">
        <v>55</v>
      </c>
      <c r="G162" s="10" t="s">
        <v>59</v>
      </c>
      <c r="H162" s="11" t="n">
        <v>2446380</v>
      </c>
      <c r="I162" s="11" t="n">
        <v>2446380</v>
      </c>
      <c r="J162" s="11" t="n">
        <f aca="false">I162-H162</f>
        <v>0</v>
      </c>
      <c r="K162" s="11" t="n">
        <v>641318</v>
      </c>
      <c r="L162" s="10" t="n">
        <v>14</v>
      </c>
    </row>
    <row r="163" customFormat="false" ht="15" hidden="false" customHeight="false" outlineLevel="0" collapsed="false">
      <c r="A163" s="10" t="n">
        <v>159</v>
      </c>
      <c r="B163" s="10" t="s">
        <v>438</v>
      </c>
      <c r="C163" s="10" t="s">
        <v>439</v>
      </c>
      <c r="D163" s="10" t="s">
        <v>224</v>
      </c>
      <c r="E163" s="10" t="s">
        <v>32</v>
      </c>
      <c r="F163" s="10" t="s">
        <v>50</v>
      </c>
      <c r="G163" s="10" t="s">
        <v>51</v>
      </c>
      <c r="H163" s="11" t="n">
        <v>2440732</v>
      </c>
      <c r="I163" s="11" t="n">
        <v>2440732</v>
      </c>
      <c r="J163" s="11" t="n">
        <f aca="false">I163-H163</f>
        <v>0</v>
      </c>
      <c r="K163" s="11" t="n">
        <v>296094</v>
      </c>
      <c r="L163" s="10" t="n">
        <v>16</v>
      </c>
    </row>
    <row r="164" customFormat="false" ht="15" hidden="false" customHeight="false" outlineLevel="0" collapsed="false">
      <c r="A164" s="10" t="n">
        <v>160</v>
      </c>
      <c r="B164" s="10" t="s">
        <v>378</v>
      </c>
      <c r="C164" s="10" t="s">
        <v>379</v>
      </c>
      <c r="D164" s="10" t="s">
        <v>54</v>
      </c>
      <c r="E164" s="10" t="s">
        <v>32</v>
      </c>
      <c r="F164" s="10" t="s">
        <v>55</v>
      </c>
      <c r="G164" s="10" t="s">
        <v>59</v>
      </c>
      <c r="H164" s="11" t="n">
        <v>2440201</v>
      </c>
      <c r="I164" s="11" t="n">
        <v>3594789</v>
      </c>
      <c r="J164" s="11" t="n">
        <f aca="false">I164-H164</f>
        <v>1154588</v>
      </c>
      <c r="K164" s="11" t="n">
        <v>806007</v>
      </c>
      <c r="L164" s="10" t="n">
        <v>14</v>
      </c>
    </row>
    <row r="165" customFormat="false" ht="15" hidden="false" customHeight="false" outlineLevel="0" collapsed="false">
      <c r="A165" s="10" t="n">
        <v>161</v>
      </c>
      <c r="B165" s="10" t="s">
        <v>325</v>
      </c>
      <c r="C165" s="10" t="s">
        <v>326</v>
      </c>
      <c r="D165" s="10" t="s">
        <v>80</v>
      </c>
      <c r="E165" s="10" t="s">
        <v>32</v>
      </c>
      <c r="F165" s="10" t="s">
        <v>55</v>
      </c>
      <c r="G165" s="10" t="s">
        <v>59</v>
      </c>
      <c r="H165" s="11" t="n">
        <v>2435278</v>
      </c>
      <c r="I165" s="11" t="n">
        <v>2577756</v>
      </c>
      <c r="J165" s="11" t="n">
        <f aca="false">I165-H165</f>
        <v>142478</v>
      </c>
      <c r="K165" s="11" t="n">
        <v>509648</v>
      </c>
      <c r="L165" s="10" t="n">
        <v>15</v>
      </c>
    </row>
    <row r="166" customFormat="false" ht="15" hidden="false" customHeight="false" outlineLevel="0" collapsed="false">
      <c r="A166" s="10" t="n">
        <v>162</v>
      </c>
      <c r="B166" s="10" t="s">
        <v>310</v>
      </c>
      <c r="C166" s="10" t="s">
        <v>310</v>
      </c>
      <c r="D166" s="10" t="s">
        <v>193</v>
      </c>
      <c r="E166" s="10" t="s">
        <v>32</v>
      </c>
      <c r="F166" s="10" t="s">
        <v>50</v>
      </c>
      <c r="G166" s="10" t="s">
        <v>59</v>
      </c>
      <c r="H166" s="11" t="n">
        <v>2431065</v>
      </c>
      <c r="I166" s="11" t="n">
        <v>2431065</v>
      </c>
      <c r="J166" s="11" t="n">
        <f aca="false">I166-H166</f>
        <v>0</v>
      </c>
      <c r="K166" s="11" t="n">
        <v>539176</v>
      </c>
      <c r="L166" s="10" t="n">
        <v>30</v>
      </c>
    </row>
    <row r="167" customFormat="false" ht="15" hidden="false" customHeight="false" outlineLevel="0" collapsed="false">
      <c r="A167" s="10" t="n">
        <v>163</v>
      </c>
      <c r="B167" s="10" t="s">
        <v>505</v>
      </c>
      <c r="C167" s="10" t="s">
        <v>506</v>
      </c>
      <c r="D167" s="10" t="s">
        <v>410</v>
      </c>
      <c r="E167" s="10" t="s">
        <v>32</v>
      </c>
      <c r="F167" s="10" t="s">
        <v>104</v>
      </c>
      <c r="G167" s="10" t="s">
        <v>59</v>
      </c>
      <c r="H167" s="11" t="n">
        <v>2403956</v>
      </c>
      <c r="I167" s="11" t="n">
        <v>1994424</v>
      </c>
      <c r="J167" s="11" t="n">
        <f aca="false">I167-H167</f>
        <v>-409532</v>
      </c>
      <c r="K167" s="11" t="n">
        <v>547038</v>
      </c>
      <c r="L167" s="10" t="n">
        <v>15</v>
      </c>
    </row>
    <row r="168" customFormat="false" ht="15" hidden="false" customHeight="false" outlineLevel="0" collapsed="false">
      <c r="A168" s="10" t="n">
        <v>164</v>
      </c>
      <c r="B168" s="10" t="s">
        <v>372</v>
      </c>
      <c r="C168" s="10" t="s">
        <v>373</v>
      </c>
      <c r="D168" s="10" t="s">
        <v>49</v>
      </c>
      <c r="E168" s="10" t="s">
        <v>32</v>
      </c>
      <c r="F168" s="10" t="s">
        <v>50</v>
      </c>
      <c r="G168" s="10" t="s">
        <v>51</v>
      </c>
      <c r="H168" s="11" t="n">
        <v>2382424</v>
      </c>
      <c r="I168" s="11" t="n">
        <v>2308984</v>
      </c>
      <c r="J168" s="11" t="n">
        <f aca="false">I168-H168</f>
        <v>-73440</v>
      </c>
      <c r="K168" s="11" t="n">
        <v>64484</v>
      </c>
      <c r="L168" s="10" t="n">
        <v>14</v>
      </c>
    </row>
    <row r="169" customFormat="false" ht="15" hidden="false" customHeight="false" outlineLevel="0" collapsed="false">
      <c r="A169" s="10" t="n">
        <v>165</v>
      </c>
      <c r="B169" s="10" t="s">
        <v>392</v>
      </c>
      <c r="C169" s="10" t="s">
        <v>393</v>
      </c>
      <c r="D169" s="10" t="s">
        <v>49</v>
      </c>
      <c r="E169" s="10" t="s">
        <v>32</v>
      </c>
      <c r="F169" s="10" t="s">
        <v>104</v>
      </c>
      <c r="G169" s="10" t="s">
        <v>59</v>
      </c>
      <c r="H169" s="11" t="n">
        <v>2369330</v>
      </c>
      <c r="I169" s="11" t="n">
        <v>2369330</v>
      </c>
      <c r="J169" s="11" t="n">
        <f aca="false">I169-H169</f>
        <v>0</v>
      </c>
      <c r="K169" s="11" t="n">
        <v>387842</v>
      </c>
      <c r="L169" s="10" t="n">
        <v>14</v>
      </c>
    </row>
    <row r="170" customFormat="false" ht="15" hidden="false" customHeight="false" outlineLevel="0" collapsed="false">
      <c r="A170" s="10" t="n">
        <v>166</v>
      </c>
      <c r="B170" s="10" t="s">
        <v>572</v>
      </c>
      <c r="C170" s="10" t="s">
        <v>573</v>
      </c>
      <c r="D170" s="10" t="s">
        <v>122</v>
      </c>
      <c r="E170" s="10" t="s">
        <v>32</v>
      </c>
      <c r="F170" s="10" t="s">
        <v>104</v>
      </c>
      <c r="G170" s="10" t="s">
        <v>51</v>
      </c>
      <c r="H170" s="11" t="n">
        <v>2363911</v>
      </c>
      <c r="I170" s="11" t="n">
        <v>2363911</v>
      </c>
      <c r="J170" s="11" t="n">
        <f aca="false">I170-H170</f>
        <v>0</v>
      </c>
      <c r="K170" s="11" t="n">
        <v>293117</v>
      </c>
      <c r="L170" s="10" t="n">
        <v>13</v>
      </c>
    </row>
    <row r="171" customFormat="false" ht="15" hidden="false" customHeight="false" outlineLevel="0" collapsed="false">
      <c r="A171" s="10" t="n">
        <v>167</v>
      </c>
      <c r="B171" s="10" t="s">
        <v>398</v>
      </c>
      <c r="C171" s="10" t="s">
        <v>399</v>
      </c>
      <c r="D171" s="10" t="s">
        <v>159</v>
      </c>
      <c r="E171" s="10" t="s">
        <v>32</v>
      </c>
      <c r="F171" s="10" t="s">
        <v>50</v>
      </c>
      <c r="G171" s="10" t="s">
        <v>51</v>
      </c>
      <c r="H171" s="11" t="n">
        <v>2353568</v>
      </c>
      <c r="I171" s="11" t="n">
        <v>2353568</v>
      </c>
      <c r="J171" s="11" t="n">
        <f aca="false">I171-H171</f>
        <v>0</v>
      </c>
      <c r="K171" s="11" t="n">
        <v>410631</v>
      </c>
      <c r="L171" s="10" t="n">
        <v>17</v>
      </c>
    </row>
    <row r="172" customFormat="false" ht="15" hidden="false" customHeight="false" outlineLevel="0" collapsed="false">
      <c r="A172" s="10" t="n">
        <v>168</v>
      </c>
      <c r="B172" s="10" t="s">
        <v>480</v>
      </c>
      <c r="C172" s="10" t="s">
        <v>481</v>
      </c>
      <c r="D172" s="10" t="s">
        <v>100</v>
      </c>
      <c r="E172" s="10" t="s">
        <v>32</v>
      </c>
      <c r="F172" s="10" t="s">
        <v>50</v>
      </c>
      <c r="G172" s="10" t="s">
        <v>59</v>
      </c>
      <c r="H172" s="11" t="n">
        <v>2317582</v>
      </c>
      <c r="I172" s="11" t="n">
        <v>2317582</v>
      </c>
      <c r="J172" s="11" t="n">
        <f aca="false">I172-H172</f>
        <v>0</v>
      </c>
      <c r="K172" s="11" t="n">
        <v>441249</v>
      </c>
      <c r="L172" s="10" t="n">
        <v>16</v>
      </c>
    </row>
    <row r="173" customFormat="false" ht="15" hidden="false" customHeight="false" outlineLevel="0" collapsed="false">
      <c r="A173" s="10" t="n">
        <v>169</v>
      </c>
      <c r="B173" s="10" t="s">
        <v>362</v>
      </c>
      <c r="C173" s="10" t="s">
        <v>363</v>
      </c>
      <c r="D173" s="10" t="s">
        <v>49</v>
      </c>
      <c r="E173" s="10" t="s">
        <v>32</v>
      </c>
      <c r="F173" s="10" t="s">
        <v>104</v>
      </c>
      <c r="G173" s="10" t="s">
        <v>51</v>
      </c>
      <c r="H173" s="11" t="n">
        <v>2310205</v>
      </c>
      <c r="I173" s="11" t="n">
        <v>2310205</v>
      </c>
      <c r="J173" s="11" t="n">
        <f aca="false">I173-H173</f>
        <v>0</v>
      </c>
      <c r="K173" s="11" t="n">
        <v>357536</v>
      </c>
      <c r="L173" s="10" t="n">
        <v>16</v>
      </c>
    </row>
    <row r="174" customFormat="false" ht="15" hidden="false" customHeight="false" outlineLevel="0" collapsed="false">
      <c r="A174" s="10" t="n">
        <v>170</v>
      </c>
      <c r="B174" s="10" t="s">
        <v>501</v>
      </c>
      <c r="C174" s="10" t="s">
        <v>502</v>
      </c>
      <c r="D174" s="10" t="s">
        <v>100</v>
      </c>
      <c r="E174" s="10" t="s">
        <v>32</v>
      </c>
      <c r="F174" s="10" t="s">
        <v>104</v>
      </c>
      <c r="G174" s="10" t="s">
        <v>59</v>
      </c>
      <c r="H174" s="11" t="n">
        <v>2308680</v>
      </c>
      <c r="I174" s="11" t="n">
        <v>2308680</v>
      </c>
      <c r="J174" s="11" t="n">
        <f aca="false">I174-H174</f>
        <v>0</v>
      </c>
      <c r="K174" s="11" t="n">
        <v>375696</v>
      </c>
      <c r="L174" s="10" t="n">
        <v>23</v>
      </c>
    </row>
    <row r="175" customFormat="false" ht="15" hidden="false" customHeight="false" outlineLevel="0" collapsed="false">
      <c r="A175" s="10" t="n">
        <v>171</v>
      </c>
      <c r="B175" s="10" t="s">
        <v>477</v>
      </c>
      <c r="C175" s="10" t="s">
        <v>478</v>
      </c>
      <c r="D175" s="10" t="s">
        <v>479</v>
      </c>
      <c r="E175" s="10" t="s">
        <v>32</v>
      </c>
      <c r="F175" s="10" t="s">
        <v>50</v>
      </c>
      <c r="G175" s="10" t="s">
        <v>59</v>
      </c>
      <c r="H175" s="11" t="n">
        <v>2295144</v>
      </c>
      <c r="I175" s="11" t="n">
        <v>2295757</v>
      </c>
      <c r="J175" s="11" t="n">
        <f aca="false">I175-H175</f>
        <v>613</v>
      </c>
      <c r="K175" s="11" t="n">
        <v>592779</v>
      </c>
      <c r="L175" s="10" t="n">
        <v>22</v>
      </c>
    </row>
    <row r="176" customFormat="false" ht="15" hidden="false" customHeight="false" outlineLevel="0" collapsed="false">
      <c r="A176" s="10" t="n">
        <v>172</v>
      </c>
      <c r="B176" s="10" t="s">
        <v>408</v>
      </c>
      <c r="C176" s="10" t="s">
        <v>409</v>
      </c>
      <c r="D176" s="10" t="s">
        <v>410</v>
      </c>
      <c r="E176" s="10" t="s">
        <v>32</v>
      </c>
      <c r="F176" s="10" t="s">
        <v>104</v>
      </c>
      <c r="G176" s="10" t="s">
        <v>59</v>
      </c>
      <c r="H176" s="11" t="n">
        <v>2289658</v>
      </c>
      <c r="I176" s="11" t="n">
        <v>1335985</v>
      </c>
      <c r="J176" s="11" t="n">
        <f aca="false">I176-H176</f>
        <v>-953673</v>
      </c>
      <c r="K176" s="11" t="n">
        <v>164806</v>
      </c>
      <c r="L176" s="10" t="n">
        <v>16</v>
      </c>
    </row>
    <row r="177" customFormat="false" ht="15" hidden="false" customHeight="false" outlineLevel="0" collapsed="false">
      <c r="A177" s="10" t="n">
        <v>173</v>
      </c>
      <c r="B177" s="10" t="s">
        <v>628</v>
      </c>
      <c r="C177" s="10" t="s">
        <v>629</v>
      </c>
      <c r="D177" s="10" t="s">
        <v>122</v>
      </c>
      <c r="E177" s="10" t="s">
        <v>32</v>
      </c>
      <c r="F177" s="10" t="s">
        <v>104</v>
      </c>
      <c r="G177" s="10" t="s">
        <v>51</v>
      </c>
      <c r="H177" s="11" t="n">
        <v>2289204</v>
      </c>
      <c r="I177" s="11" t="n">
        <v>2289204</v>
      </c>
      <c r="J177" s="11" t="n">
        <f aca="false">I177-H177</f>
        <v>0</v>
      </c>
      <c r="K177" s="11" t="n">
        <v>322573</v>
      </c>
      <c r="L177" s="10" t="n">
        <v>14</v>
      </c>
    </row>
    <row r="178" customFormat="false" ht="15" hidden="false" customHeight="false" outlineLevel="0" collapsed="false">
      <c r="A178" s="10" t="n">
        <v>174</v>
      </c>
      <c r="B178" s="10" t="s">
        <v>588</v>
      </c>
      <c r="C178" s="10" t="s">
        <v>589</v>
      </c>
      <c r="D178" s="10" t="s">
        <v>590</v>
      </c>
      <c r="E178" s="10" t="s">
        <v>32</v>
      </c>
      <c r="F178" s="10" t="s">
        <v>104</v>
      </c>
      <c r="G178" s="10" t="s">
        <v>59</v>
      </c>
      <c r="H178" s="11" t="n">
        <v>2283506</v>
      </c>
      <c r="I178" s="11" t="n">
        <v>2283506</v>
      </c>
      <c r="J178" s="11" t="n">
        <f aca="false">I178-H178</f>
        <v>0</v>
      </c>
      <c r="K178" s="11" t="n">
        <v>433723</v>
      </c>
      <c r="L178" s="10" t="n">
        <v>21</v>
      </c>
    </row>
    <row r="179" customFormat="false" ht="15" hidden="false" customHeight="false" outlineLevel="0" collapsed="false">
      <c r="A179" s="10" t="n">
        <v>175</v>
      </c>
      <c r="B179" s="10" t="s">
        <v>366</v>
      </c>
      <c r="C179" s="10" t="s">
        <v>367</v>
      </c>
      <c r="D179" s="10" t="s">
        <v>193</v>
      </c>
      <c r="E179" s="10" t="s">
        <v>32</v>
      </c>
      <c r="F179" s="10" t="s">
        <v>104</v>
      </c>
      <c r="G179" s="10" t="s">
        <v>51</v>
      </c>
      <c r="H179" s="11" t="n">
        <v>2259870</v>
      </c>
      <c r="I179" s="11" t="n">
        <v>2259870</v>
      </c>
      <c r="J179" s="11" t="n">
        <f aca="false">I179-H179</f>
        <v>0</v>
      </c>
      <c r="K179" s="11" t="n">
        <v>481426</v>
      </c>
      <c r="L179" s="10" t="n">
        <v>15</v>
      </c>
    </row>
    <row r="180" customFormat="false" ht="15" hidden="false" customHeight="false" outlineLevel="0" collapsed="false">
      <c r="A180" s="10" t="n">
        <v>176</v>
      </c>
      <c r="B180" s="10" t="s">
        <v>695</v>
      </c>
      <c r="C180" s="10" t="s">
        <v>696</v>
      </c>
      <c r="D180" s="10" t="s">
        <v>54</v>
      </c>
      <c r="E180" s="10" t="s">
        <v>32</v>
      </c>
      <c r="F180" s="10" t="s">
        <v>104</v>
      </c>
      <c r="G180" s="10" t="s">
        <v>59</v>
      </c>
      <c r="H180" s="11" t="n">
        <v>2251026</v>
      </c>
      <c r="I180" s="11" t="n">
        <v>2251026</v>
      </c>
      <c r="J180" s="11" t="n">
        <f aca="false">I180-H180</f>
        <v>0</v>
      </c>
      <c r="K180" s="11" t="n">
        <v>847933</v>
      </c>
      <c r="L180" s="10" t="n">
        <v>19</v>
      </c>
    </row>
    <row r="181" customFormat="false" ht="15" hidden="false" customHeight="false" outlineLevel="0" collapsed="false">
      <c r="A181" s="10" t="n">
        <v>177</v>
      </c>
      <c r="B181" s="10" t="s">
        <v>417</v>
      </c>
      <c r="C181" s="10" t="s">
        <v>418</v>
      </c>
      <c r="D181" s="10" t="s">
        <v>299</v>
      </c>
      <c r="E181" s="10" t="s">
        <v>32</v>
      </c>
      <c r="F181" s="10" t="s">
        <v>55</v>
      </c>
      <c r="G181" s="10" t="s">
        <v>59</v>
      </c>
      <c r="H181" s="11" t="n">
        <v>2245998</v>
      </c>
      <c r="I181" s="11" t="n">
        <v>2245998</v>
      </c>
      <c r="J181" s="11" t="n">
        <f aca="false">I181-H181</f>
        <v>0</v>
      </c>
      <c r="K181" s="11" t="n">
        <v>701745</v>
      </c>
      <c r="L181" s="10" t="n">
        <v>15</v>
      </c>
    </row>
    <row r="182" customFormat="false" ht="15" hidden="false" customHeight="false" outlineLevel="0" collapsed="false">
      <c r="A182" s="10" t="n">
        <v>178</v>
      </c>
      <c r="B182" s="10" t="s">
        <v>595</v>
      </c>
      <c r="C182" s="10" t="s">
        <v>596</v>
      </c>
      <c r="D182" s="10" t="s">
        <v>127</v>
      </c>
      <c r="E182" s="10" t="s">
        <v>32</v>
      </c>
      <c r="F182" s="10" t="s">
        <v>104</v>
      </c>
      <c r="G182" s="10" t="s">
        <v>51</v>
      </c>
      <c r="H182" s="11" t="n">
        <v>2243048</v>
      </c>
      <c r="I182" s="11" t="n">
        <v>2243048</v>
      </c>
      <c r="J182" s="11" t="n">
        <f aca="false">I182-H182</f>
        <v>0</v>
      </c>
      <c r="K182" s="11" t="n">
        <v>497075</v>
      </c>
      <c r="L182" s="10" t="n">
        <v>17</v>
      </c>
    </row>
    <row r="183" customFormat="false" ht="15" hidden="false" customHeight="false" outlineLevel="0" collapsed="false">
      <c r="A183" s="10" t="n">
        <v>179</v>
      </c>
      <c r="B183" s="10" t="s">
        <v>642</v>
      </c>
      <c r="C183" s="10" t="s">
        <v>643</v>
      </c>
      <c r="D183" s="10" t="s">
        <v>140</v>
      </c>
      <c r="E183" s="10" t="s">
        <v>32</v>
      </c>
      <c r="F183" s="10" t="s">
        <v>104</v>
      </c>
      <c r="G183" s="10" t="s">
        <v>51</v>
      </c>
      <c r="H183" s="11" t="n">
        <v>2223369</v>
      </c>
      <c r="I183" s="11" t="n">
        <v>2223369</v>
      </c>
      <c r="J183" s="11" t="n">
        <f aca="false">I183-H183</f>
        <v>0</v>
      </c>
      <c r="K183" s="11" t="n">
        <v>421488</v>
      </c>
      <c r="L183" s="10" t="n">
        <v>15</v>
      </c>
    </row>
    <row r="184" customFormat="false" ht="15" hidden="false" customHeight="false" outlineLevel="0" collapsed="false">
      <c r="A184" s="10" t="n">
        <v>180</v>
      </c>
      <c r="B184" s="10" t="s">
        <v>534</v>
      </c>
      <c r="C184" s="10" t="s">
        <v>535</v>
      </c>
      <c r="D184" s="10" t="s">
        <v>58</v>
      </c>
      <c r="E184" s="10" t="s">
        <v>32</v>
      </c>
      <c r="F184" s="10" t="s">
        <v>55</v>
      </c>
      <c r="G184" s="10" t="s">
        <v>59</v>
      </c>
      <c r="H184" s="11" t="n">
        <v>2198485</v>
      </c>
      <c r="I184" s="11" t="n">
        <v>2198485</v>
      </c>
      <c r="J184" s="11" t="n">
        <f aca="false">I184-H184</f>
        <v>0</v>
      </c>
      <c r="K184" s="11" t="n">
        <v>476031</v>
      </c>
      <c r="L184" s="10" t="n">
        <v>14</v>
      </c>
    </row>
    <row r="185" customFormat="false" ht="15" hidden="false" customHeight="false" outlineLevel="0" collapsed="false">
      <c r="A185" s="10" t="n">
        <v>181</v>
      </c>
      <c r="B185" s="10" t="s">
        <v>564</v>
      </c>
      <c r="C185" s="10" t="s">
        <v>565</v>
      </c>
      <c r="D185" s="10" t="s">
        <v>89</v>
      </c>
      <c r="E185" s="10" t="s">
        <v>32</v>
      </c>
      <c r="F185" s="10" t="s">
        <v>50</v>
      </c>
      <c r="G185" s="10" t="s">
        <v>59</v>
      </c>
      <c r="H185" s="11" t="n">
        <v>2192190</v>
      </c>
      <c r="I185" s="11" t="n">
        <v>2192190</v>
      </c>
      <c r="J185" s="11" t="n">
        <f aca="false">I185-H185</f>
        <v>0</v>
      </c>
      <c r="K185" s="11" t="n">
        <v>542062</v>
      </c>
      <c r="L185" s="10" t="n">
        <v>14</v>
      </c>
    </row>
    <row r="186" customFormat="false" ht="15" hidden="false" customHeight="false" outlineLevel="0" collapsed="false">
      <c r="A186" s="10" t="n">
        <v>182</v>
      </c>
      <c r="B186" s="10" t="s">
        <v>538</v>
      </c>
      <c r="C186" s="10" t="s">
        <v>539</v>
      </c>
      <c r="D186" s="10" t="s">
        <v>149</v>
      </c>
      <c r="E186" s="10" t="s">
        <v>32</v>
      </c>
      <c r="F186" s="10" t="s">
        <v>50</v>
      </c>
      <c r="G186" s="10" t="s">
        <v>59</v>
      </c>
      <c r="H186" s="11" t="n">
        <v>2191780</v>
      </c>
      <c r="I186" s="11" t="n">
        <v>2309294</v>
      </c>
      <c r="J186" s="11" t="n">
        <f aca="false">I186-H186</f>
        <v>117514</v>
      </c>
      <c r="K186" s="11" t="n">
        <v>466505</v>
      </c>
      <c r="L186" s="10" t="n">
        <v>15</v>
      </c>
    </row>
    <row r="187" customFormat="false" ht="15" hidden="false" customHeight="false" outlineLevel="0" collapsed="false">
      <c r="A187" s="10" t="n">
        <v>183</v>
      </c>
      <c r="B187" s="10" t="s">
        <v>482</v>
      </c>
      <c r="C187" s="10" t="s">
        <v>483</v>
      </c>
      <c r="D187" s="10" t="s">
        <v>181</v>
      </c>
      <c r="E187" s="10" t="s">
        <v>32</v>
      </c>
      <c r="F187" s="10" t="s">
        <v>55</v>
      </c>
      <c r="G187" s="10" t="s">
        <v>59</v>
      </c>
      <c r="H187" s="11" t="n">
        <v>2156817</v>
      </c>
      <c r="I187" s="11" t="n">
        <v>2156817</v>
      </c>
      <c r="J187" s="11" t="n">
        <f aca="false">I187-H187</f>
        <v>0</v>
      </c>
      <c r="K187" s="11" t="n">
        <v>504614</v>
      </c>
      <c r="L187" s="10" t="n">
        <v>31</v>
      </c>
    </row>
    <row r="188" customFormat="false" ht="15" hidden="false" customHeight="false" outlineLevel="0" collapsed="false">
      <c r="A188" s="10" t="n">
        <v>184</v>
      </c>
      <c r="B188" s="10" t="s">
        <v>527</v>
      </c>
      <c r="C188" s="10" t="s">
        <v>528</v>
      </c>
      <c r="D188" s="10" t="s">
        <v>529</v>
      </c>
      <c r="E188" s="10" t="s">
        <v>32</v>
      </c>
      <c r="F188" s="10" t="s">
        <v>104</v>
      </c>
      <c r="G188" s="10" t="s">
        <v>59</v>
      </c>
      <c r="H188" s="11" t="n">
        <v>2156630</v>
      </c>
      <c r="I188" s="11" t="n">
        <v>2156630</v>
      </c>
      <c r="J188" s="11" t="n">
        <f aca="false">I188-H188</f>
        <v>0</v>
      </c>
      <c r="K188" s="11" t="n">
        <v>678289</v>
      </c>
      <c r="L188" s="10" t="n">
        <v>15</v>
      </c>
    </row>
    <row r="189" customFormat="false" ht="15" hidden="false" customHeight="false" outlineLevel="0" collapsed="false">
      <c r="A189" s="10" t="n">
        <v>185</v>
      </c>
      <c r="B189" s="10" t="s">
        <v>568</v>
      </c>
      <c r="C189" s="10" t="s">
        <v>569</v>
      </c>
      <c r="D189" s="10" t="s">
        <v>65</v>
      </c>
      <c r="E189" s="10" t="s">
        <v>32</v>
      </c>
      <c r="F189" s="10" t="s">
        <v>50</v>
      </c>
      <c r="G189" s="10" t="s">
        <v>59</v>
      </c>
      <c r="H189" s="11" t="n">
        <v>2144564</v>
      </c>
      <c r="I189" s="11" t="n">
        <v>2144564</v>
      </c>
      <c r="J189" s="11" t="n">
        <f aca="false">I189-H189</f>
        <v>0</v>
      </c>
      <c r="K189" s="11" t="n">
        <v>532897</v>
      </c>
      <c r="L189" s="10" t="n">
        <v>13</v>
      </c>
    </row>
    <row r="190" customFormat="false" ht="15" hidden="false" customHeight="false" outlineLevel="0" collapsed="false">
      <c r="A190" s="10" t="n">
        <v>186</v>
      </c>
      <c r="B190" s="10" t="s">
        <v>475</v>
      </c>
      <c r="C190" s="10" t="s">
        <v>476</v>
      </c>
      <c r="D190" s="10" t="s">
        <v>122</v>
      </c>
      <c r="E190" s="10" t="s">
        <v>32</v>
      </c>
      <c r="F190" s="10" t="s">
        <v>104</v>
      </c>
      <c r="G190" s="10" t="s">
        <v>51</v>
      </c>
      <c r="H190" s="11" t="n">
        <v>2139055</v>
      </c>
      <c r="I190" s="11" t="n">
        <v>2139055</v>
      </c>
      <c r="J190" s="11" t="n">
        <f aca="false">I190-H190</f>
        <v>0</v>
      </c>
      <c r="K190" s="11" t="n">
        <v>269647</v>
      </c>
      <c r="L190" s="10" t="n">
        <v>19</v>
      </c>
    </row>
    <row r="191" customFormat="false" ht="15" hidden="false" customHeight="false" outlineLevel="0" collapsed="false">
      <c r="A191" s="10" t="n">
        <v>187</v>
      </c>
      <c r="B191" s="10" t="s">
        <v>424</v>
      </c>
      <c r="C191" s="10" t="s">
        <v>425</v>
      </c>
      <c r="D191" s="10" t="s">
        <v>218</v>
      </c>
      <c r="E191" s="10" t="s">
        <v>32</v>
      </c>
      <c r="F191" s="10" t="s">
        <v>55</v>
      </c>
      <c r="G191" s="10" t="s">
        <v>59</v>
      </c>
      <c r="H191" s="11" t="n">
        <v>2122473</v>
      </c>
      <c r="I191" s="11" t="n">
        <v>2122473</v>
      </c>
      <c r="J191" s="11" t="n">
        <f aca="false">I191-H191</f>
        <v>0</v>
      </c>
      <c r="K191" s="11" t="n">
        <v>438487</v>
      </c>
      <c r="L191" s="10" t="n">
        <v>15</v>
      </c>
    </row>
    <row r="192" customFormat="false" ht="15" hidden="false" customHeight="false" outlineLevel="0" collapsed="false">
      <c r="A192" s="10" t="n">
        <v>188</v>
      </c>
      <c r="B192" s="10" t="s">
        <v>605</v>
      </c>
      <c r="C192" s="10" t="s">
        <v>606</v>
      </c>
      <c r="D192" s="10" t="s">
        <v>205</v>
      </c>
      <c r="E192" s="10" t="s">
        <v>32</v>
      </c>
      <c r="F192" s="10" t="s">
        <v>104</v>
      </c>
      <c r="G192" s="10" t="s">
        <v>51</v>
      </c>
      <c r="H192" s="11" t="n">
        <v>2121512</v>
      </c>
      <c r="I192" s="11" t="n">
        <v>2121512</v>
      </c>
      <c r="J192" s="11" t="n">
        <f aca="false">I192-H192</f>
        <v>0</v>
      </c>
      <c r="K192" s="11" t="n">
        <v>332857</v>
      </c>
      <c r="L192" s="10" t="n">
        <v>15</v>
      </c>
    </row>
    <row r="193" customFormat="false" ht="15" hidden="false" customHeight="false" outlineLevel="0" collapsed="false">
      <c r="A193" s="10" t="n">
        <v>189</v>
      </c>
      <c r="B193" s="10" t="s">
        <v>400</v>
      </c>
      <c r="C193" s="10" t="s">
        <v>401</v>
      </c>
      <c r="D193" s="10" t="s">
        <v>164</v>
      </c>
      <c r="E193" s="10" t="s">
        <v>32</v>
      </c>
      <c r="F193" s="10" t="s">
        <v>50</v>
      </c>
      <c r="G193" s="10" t="s">
        <v>59</v>
      </c>
      <c r="H193" s="11" t="n">
        <v>2113917</v>
      </c>
      <c r="I193" s="11" t="n">
        <v>2060599</v>
      </c>
      <c r="J193" s="11" t="n">
        <f aca="false">I193-H193</f>
        <v>-53318</v>
      </c>
      <c r="K193" s="11" t="n">
        <v>331939</v>
      </c>
      <c r="L193" s="10" t="n">
        <v>15</v>
      </c>
    </row>
    <row r="194" customFormat="false" ht="15" hidden="false" customHeight="false" outlineLevel="0" collapsed="false">
      <c r="A194" s="10" t="n">
        <v>190</v>
      </c>
      <c r="B194" s="10" t="s">
        <v>558</v>
      </c>
      <c r="C194" s="10" t="s">
        <v>559</v>
      </c>
      <c r="D194" s="10" t="s">
        <v>100</v>
      </c>
      <c r="E194" s="10" t="s">
        <v>32</v>
      </c>
      <c r="F194" s="10" t="s">
        <v>104</v>
      </c>
      <c r="G194" s="10" t="s">
        <v>59</v>
      </c>
      <c r="H194" s="11" t="n">
        <v>2109008</v>
      </c>
      <c r="I194" s="11" t="n">
        <v>2109008</v>
      </c>
      <c r="J194" s="11" t="n">
        <f aca="false">I194-H194</f>
        <v>0</v>
      </c>
      <c r="K194" s="11" t="n">
        <v>417305</v>
      </c>
      <c r="L194" s="10" t="n">
        <v>30</v>
      </c>
    </row>
    <row r="195" customFormat="false" ht="15" hidden="false" customHeight="false" outlineLevel="0" collapsed="false">
      <c r="A195" s="10" t="n">
        <v>191</v>
      </c>
      <c r="B195" s="10" t="s">
        <v>388</v>
      </c>
      <c r="C195" s="10" t="s">
        <v>389</v>
      </c>
      <c r="D195" s="10" t="s">
        <v>65</v>
      </c>
      <c r="E195" s="10" t="s">
        <v>32</v>
      </c>
      <c r="F195" s="10" t="s">
        <v>55</v>
      </c>
      <c r="G195" s="10" t="s">
        <v>59</v>
      </c>
      <c r="H195" s="11" t="n">
        <v>2103930</v>
      </c>
      <c r="I195" s="11" t="n">
        <v>1401559</v>
      </c>
      <c r="J195" s="11" t="n">
        <f aca="false">I195-H195</f>
        <v>-702371</v>
      </c>
      <c r="K195" s="11" t="n">
        <v>535457</v>
      </c>
      <c r="L195" s="10" t="n">
        <v>14</v>
      </c>
    </row>
    <row r="196" customFormat="false" ht="15" hidden="false" customHeight="false" outlineLevel="0" collapsed="false">
      <c r="A196" s="10" t="n">
        <v>192</v>
      </c>
      <c r="B196" s="10" t="s">
        <v>386</v>
      </c>
      <c r="C196" s="10" t="s">
        <v>387</v>
      </c>
      <c r="D196" s="10" t="s">
        <v>181</v>
      </c>
      <c r="E196" s="10" t="s">
        <v>32</v>
      </c>
      <c r="F196" s="10" t="s">
        <v>55</v>
      </c>
      <c r="G196" s="10" t="s">
        <v>59</v>
      </c>
      <c r="H196" s="11" t="n">
        <v>2092478</v>
      </c>
      <c r="I196" s="11" t="n">
        <v>2092478</v>
      </c>
      <c r="J196" s="11" t="n">
        <f aca="false">I196-H196</f>
        <v>0</v>
      </c>
      <c r="K196" s="11" t="n">
        <v>434380</v>
      </c>
      <c r="L196" s="10" t="n">
        <v>17</v>
      </c>
    </row>
    <row r="197" customFormat="false" ht="15" hidden="false" customHeight="false" outlineLevel="0" collapsed="false">
      <c r="A197" s="10" t="n">
        <v>193</v>
      </c>
      <c r="B197" s="10" t="s">
        <v>495</v>
      </c>
      <c r="C197" s="10" t="s">
        <v>496</v>
      </c>
      <c r="D197" s="10" t="s">
        <v>100</v>
      </c>
      <c r="E197" s="10" t="s">
        <v>32</v>
      </c>
      <c r="F197" s="10" t="s">
        <v>55</v>
      </c>
      <c r="G197" s="10" t="s">
        <v>59</v>
      </c>
      <c r="H197" s="11" t="n">
        <v>2084822</v>
      </c>
      <c r="I197" s="11" t="n">
        <v>2084822</v>
      </c>
      <c r="J197" s="11" t="n">
        <f aca="false">I197-H197</f>
        <v>0</v>
      </c>
      <c r="K197" s="11" t="n">
        <v>494729</v>
      </c>
      <c r="L197" s="10" t="n">
        <v>15</v>
      </c>
    </row>
    <row r="198" customFormat="false" ht="15" hidden="false" customHeight="false" outlineLevel="0" collapsed="false">
      <c r="A198" s="10" t="n">
        <v>194</v>
      </c>
      <c r="B198" s="10" t="s">
        <v>623</v>
      </c>
      <c r="C198" s="10" t="s">
        <v>624</v>
      </c>
      <c r="D198" s="10" t="s">
        <v>100</v>
      </c>
      <c r="E198" s="10" t="s">
        <v>32</v>
      </c>
      <c r="F198" s="10" t="s">
        <v>104</v>
      </c>
      <c r="G198" s="10" t="s">
        <v>59</v>
      </c>
      <c r="H198" s="11" t="n">
        <v>2071873</v>
      </c>
      <c r="I198" s="11" t="n">
        <v>2071873</v>
      </c>
      <c r="J198" s="11" t="n">
        <f aca="false">I198-H198</f>
        <v>0</v>
      </c>
      <c r="K198" s="11" t="n">
        <v>359908</v>
      </c>
      <c r="L198" s="10" t="n">
        <v>15</v>
      </c>
    </row>
    <row r="199" customFormat="false" ht="15" hidden="false" customHeight="false" outlineLevel="0" collapsed="false">
      <c r="A199" s="10" t="n">
        <v>195</v>
      </c>
      <c r="B199" s="10" t="s">
        <v>457</v>
      </c>
      <c r="C199" s="10" t="s">
        <v>458</v>
      </c>
      <c r="D199" s="10" t="s">
        <v>181</v>
      </c>
      <c r="E199" s="10" t="s">
        <v>32</v>
      </c>
      <c r="F199" s="10" t="s">
        <v>55</v>
      </c>
      <c r="G199" s="10" t="s">
        <v>59</v>
      </c>
      <c r="H199" s="11" t="n">
        <v>2066954</v>
      </c>
      <c r="I199" s="11" t="n">
        <v>2066954</v>
      </c>
      <c r="J199" s="11" t="n">
        <f aca="false">I199-H199</f>
        <v>0</v>
      </c>
      <c r="K199" s="11" t="n">
        <v>454475</v>
      </c>
      <c r="L199" s="10" t="n">
        <v>15</v>
      </c>
    </row>
    <row r="200" customFormat="false" ht="15" hidden="false" customHeight="false" outlineLevel="0" collapsed="false">
      <c r="A200" s="10" t="n">
        <v>196</v>
      </c>
      <c r="B200" s="10" t="s">
        <v>523</v>
      </c>
      <c r="C200" s="10" t="s">
        <v>524</v>
      </c>
      <c r="D200" s="10" t="s">
        <v>49</v>
      </c>
      <c r="E200" s="10" t="s">
        <v>32</v>
      </c>
      <c r="F200" s="10" t="s">
        <v>104</v>
      </c>
      <c r="G200" s="10" t="s">
        <v>51</v>
      </c>
      <c r="H200" s="11" t="n">
        <v>2055910</v>
      </c>
      <c r="I200" s="11" t="n">
        <v>2055910</v>
      </c>
      <c r="J200" s="11" t="n">
        <f aca="false">I200-H200</f>
        <v>0</v>
      </c>
      <c r="K200" s="11" t="n">
        <v>283927</v>
      </c>
      <c r="L200" s="10" t="n">
        <v>15</v>
      </c>
    </row>
    <row r="201" customFormat="false" ht="15" hidden="false" customHeight="false" outlineLevel="0" collapsed="false">
      <c r="A201" s="10" t="n">
        <v>197</v>
      </c>
      <c r="B201" s="10" t="s">
        <v>497</v>
      </c>
      <c r="C201" s="10" t="s">
        <v>498</v>
      </c>
      <c r="D201" s="10" t="s">
        <v>224</v>
      </c>
      <c r="E201" s="10" t="s">
        <v>32</v>
      </c>
      <c r="F201" s="10" t="s">
        <v>104</v>
      </c>
      <c r="G201" s="10" t="s">
        <v>51</v>
      </c>
      <c r="H201" s="11" t="n">
        <v>2047301</v>
      </c>
      <c r="I201" s="11" t="n">
        <v>2047301</v>
      </c>
      <c r="J201" s="11" t="n">
        <f aca="false">I201-H201</f>
        <v>0</v>
      </c>
      <c r="K201" s="11" t="n">
        <v>320077</v>
      </c>
      <c r="L201" s="10" t="n">
        <v>13</v>
      </c>
    </row>
    <row r="202" customFormat="false" ht="15" hidden="false" customHeight="false" outlineLevel="0" collapsed="false">
      <c r="A202" s="10" t="n">
        <v>198</v>
      </c>
      <c r="B202" s="10" t="s">
        <v>445</v>
      </c>
      <c r="C202" s="10" t="s">
        <v>446</v>
      </c>
      <c r="D202" s="10" t="s">
        <v>77</v>
      </c>
      <c r="E202" s="10" t="s">
        <v>32</v>
      </c>
      <c r="F202" s="10" t="s">
        <v>104</v>
      </c>
      <c r="G202" s="10" t="s">
        <v>59</v>
      </c>
      <c r="H202" s="11" t="n">
        <v>2037058</v>
      </c>
      <c r="I202" s="11" t="n">
        <v>2037058</v>
      </c>
      <c r="J202" s="11" t="n">
        <f aca="false">I202-H202</f>
        <v>0</v>
      </c>
      <c r="K202" s="11" t="n">
        <v>468825</v>
      </c>
      <c r="L202" s="10" t="n">
        <v>14</v>
      </c>
    </row>
    <row r="203" customFormat="false" ht="15" hidden="false" customHeight="false" outlineLevel="0" collapsed="false">
      <c r="A203" s="10" t="n">
        <v>199</v>
      </c>
      <c r="B203" s="10" t="s">
        <v>544</v>
      </c>
      <c r="C203" s="10" t="s">
        <v>545</v>
      </c>
      <c r="D203" s="10" t="s">
        <v>218</v>
      </c>
      <c r="E203" s="10" t="s">
        <v>32</v>
      </c>
      <c r="F203" s="10" t="s">
        <v>55</v>
      </c>
      <c r="G203" s="10" t="s">
        <v>59</v>
      </c>
      <c r="H203" s="11" t="n">
        <v>2028126</v>
      </c>
      <c r="I203" s="11" t="n">
        <v>2028126</v>
      </c>
      <c r="J203" s="11" t="n">
        <f aca="false">I203-H203</f>
        <v>0</v>
      </c>
      <c r="K203" s="11" t="n">
        <v>385810</v>
      </c>
      <c r="L203" s="10" t="n">
        <v>14</v>
      </c>
    </row>
    <row r="204" customFormat="false" ht="15" hidden="false" customHeight="false" outlineLevel="0" collapsed="false">
      <c r="A204" s="10" t="n">
        <v>200</v>
      </c>
      <c r="B204" s="10" t="s">
        <v>490</v>
      </c>
      <c r="C204" s="10" t="s">
        <v>491</v>
      </c>
      <c r="D204" s="10" t="s">
        <v>205</v>
      </c>
      <c r="E204" s="10" t="s">
        <v>32</v>
      </c>
      <c r="F204" s="10" t="s">
        <v>55</v>
      </c>
      <c r="G204" s="10" t="s">
        <v>59</v>
      </c>
      <c r="H204" s="11" t="n">
        <v>2024531</v>
      </c>
      <c r="I204" s="11" t="n">
        <v>2024531</v>
      </c>
      <c r="J204" s="11" t="n">
        <f aca="false">I204-H204</f>
        <v>0</v>
      </c>
      <c r="K204" s="11" t="n">
        <v>375541</v>
      </c>
      <c r="L204" s="10" t="n">
        <v>15</v>
      </c>
    </row>
    <row r="205" customFormat="false" ht="15" hidden="false" customHeight="false" outlineLevel="0" collapsed="false">
      <c r="A205" s="10" t="n">
        <v>201</v>
      </c>
      <c r="B205" s="10" t="s">
        <v>436</v>
      </c>
      <c r="C205" s="10" t="s">
        <v>437</v>
      </c>
      <c r="D205" s="10" t="s">
        <v>58</v>
      </c>
      <c r="E205" s="10" t="s">
        <v>32</v>
      </c>
      <c r="F205" s="10" t="s">
        <v>50</v>
      </c>
      <c r="G205" s="10" t="s">
        <v>51</v>
      </c>
      <c r="H205" s="11" t="n">
        <v>2020930</v>
      </c>
      <c r="I205" s="11" t="n">
        <v>2020930</v>
      </c>
      <c r="J205" s="11" t="n">
        <f aca="false">I205-H205</f>
        <v>0</v>
      </c>
      <c r="K205" s="11" t="n">
        <v>302303</v>
      </c>
      <c r="L205" s="10" t="n">
        <v>15</v>
      </c>
    </row>
    <row r="206" customFormat="false" ht="15" hidden="false" customHeight="false" outlineLevel="0" collapsed="false">
      <c r="A206" s="10" t="n">
        <v>202</v>
      </c>
      <c r="B206" s="10" t="s">
        <v>542</v>
      </c>
      <c r="C206" s="10" t="s">
        <v>543</v>
      </c>
      <c r="D206" s="10" t="s">
        <v>181</v>
      </c>
      <c r="E206" s="10" t="s">
        <v>32</v>
      </c>
      <c r="F206" s="10" t="s">
        <v>50</v>
      </c>
      <c r="G206" s="10" t="s">
        <v>59</v>
      </c>
      <c r="H206" s="11" t="n">
        <v>2019310</v>
      </c>
      <c r="I206" s="11" t="n">
        <v>1729798</v>
      </c>
      <c r="J206" s="11" t="n">
        <f aca="false">I206-H206</f>
        <v>-289512</v>
      </c>
      <c r="K206" s="11" t="n">
        <v>343039</v>
      </c>
      <c r="L206" s="10" t="n">
        <v>14</v>
      </c>
    </row>
    <row r="207" customFormat="false" ht="15" hidden="false" customHeight="false" outlineLevel="0" collapsed="false">
      <c r="A207" s="10" t="n">
        <v>203</v>
      </c>
      <c r="B207" s="10" t="s">
        <v>607</v>
      </c>
      <c r="C207" s="10" t="s">
        <v>608</v>
      </c>
      <c r="D207" s="10" t="s">
        <v>224</v>
      </c>
      <c r="E207" s="10" t="s">
        <v>32</v>
      </c>
      <c r="F207" s="10" t="s">
        <v>50</v>
      </c>
      <c r="G207" s="10" t="s">
        <v>59</v>
      </c>
      <c r="H207" s="11" t="n">
        <v>2016242</v>
      </c>
      <c r="I207" s="11" t="n">
        <v>2016242</v>
      </c>
      <c r="J207" s="11" t="n">
        <f aca="false">I207-H207</f>
        <v>0</v>
      </c>
      <c r="K207" s="11" t="n">
        <v>331743</v>
      </c>
      <c r="L207" s="10" t="n">
        <v>15</v>
      </c>
    </row>
    <row r="208" customFormat="false" ht="15" hidden="false" customHeight="false" outlineLevel="0" collapsed="false">
      <c r="A208" s="10" t="n">
        <v>204</v>
      </c>
      <c r="B208" s="10" t="s">
        <v>652</v>
      </c>
      <c r="C208" s="10" t="s">
        <v>653</v>
      </c>
      <c r="D208" s="10" t="s">
        <v>86</v>
      </c>
      <c r="E208" s="10" t="s">
        <v>32</v>
      </c>
      <c r="F208" s="10" t="s">
        <v>104</v>
      </c>
      <c r="G208" s="10" t="s">
        <v>51</v>
      </c>
      <c r="H208" s="11" t="n">
        <v>2013534</v>
      </c>
      <c r="I208" s="11" t="n">
        <v>2013534</v>
      </c>
      <c r="J208" s="11" t="n">
        <f aca="false">I208-H208</f>
        <v>0</v>
      </c>
      <c r="K208" s="11" t="n">
        <v>279144</v>
      </c>
      <c r="L208" s="10" t="n">
        <v>14</v>
      </c>
    </row>
    <row r="209" customFormat="false" ht="15" hidden="false" customHeight="false" outlineLevel="0" collapsed="false">
      <c r="A209" s="10" t="n">
        <v>205</v>
      </c>
      <c r="B209" s="10" t="s">
        <v>548</v>
      </c>
      <c r="C209" s="10" t="s">
        <v>549</v>
      </c>
      <c r="D209" s="10" t="s">
        <v>117</v>
      </c>
      <c r="E209" s="10" t="s">
        <v>32</v>
      </c>
      <c r="F209" s="10" t="s">
        <v>50</v>
      </c>
      <c r="G209" s="10" t="s">
        <v>59</v>
      </c>
      <c r="H209" s="11" t="n">
        <v>2008115</v>
      </c>
      <c r="I209" s="11" t="n">
        <v>2064535</v>
      </c>
      <c r="J209" s="11" t="n">
        <f aca="false">I209-H209</f>
        <v>56420</v>
      </c>
      <c r="K209" s="11" t="n">
        <v>304300</v>
      </c>
      <c r="L209" s="10" t="n">
        <v>17</v>
      </c>
    </row>
    <row r="210" customFormat="false" ht="15" hidden="false" customHeight="false" outlineLevel="0" collapsed="false">
      <c r="A210" s="10" t="n">
        <v>206</v>
      </c>
      <c r="B210" s="10" t="s">
        <v>402</v>
      </c>
      <c r="C210" s="10" t="s">
        <v>403</v>
      </c>
      <c r="D210" s="10" t="s">
        <v>49</v>
      </c>
      <c r="E210" s="10" t="s">
        <v>32</v>
      </c>
      <c r="F210" s="10" t="s">
        <v>104</v>
      </c>
      <c r="G210" s="10" t="s">
        <v>51</v>
      </c>
      <c r="H210" s="11" t="n">
        <v>2003534</v>
      </c>
      <c r="I210" s="11" t="n">
        <v>2003534</v>
      </c>
      <c r="J210" s="11" t="n">
        <f aca="false">I210-H210</f>
        <v>0</v>
      </c>
      <c r="K210" s="11" t="n">
        <v>324209</v>
      </c>
      <c r="L210" s="10" t="n">
        <v>16</v>
      </c>
    </row>
    <row r="211" customFormat="false" ht="15" hidden="false" customHeight="false" outlineLevel="0" collapsed="false">
      <c r="A211" s="10" t="n">
        <v>207</v>
      </c>
      <c r="B211" s="10" t="s">
        <v>554</v>
      </c>
      <c r="C211" s="10" t="s">
        <v>555</v>
      </c>
      <c r="D211" s="10" t="s">
        <v>188</v>
      </c>
      <c r="E211" s="10" t="s">
        <v>32</v>
      </c>
      <c r="F211" s="10" t="s">
        <v>50</v>
      </c>
      <c r="G211" s="10" t="s">
        <v>59</v>
      </c>
      <c r="H211" s="11" t="n">
        <v>1997059</v>
      </c>
      <c r="I211" s="11" t="n">
        <v>1997059</v>
      </c>
      <c r="J211" s="11" t="n">
        <f aca="false">I211-H211</f>
        <v>0</v>
      </c>
      <c r="K211" s="11" t="n">
        <v>358322</v>
      </c>
      <c r="L211" s="10" t="n">
        <v>14</v>
      </c>
    </row>
    <row r="212" customFormat="false" ht="15" hidden="false" customHeight="false" outlineLevel="0" collapsed="false">
      <c r="A212" s="10" t="n">
        <v>208</v>
      </c>
      <c r="B212" s="10" t="s">
        <v>515</v>
      </c>
      <c r="C212" s="10" t="s">
        <v>516</v>
      </c>
      <c r="D212" s="10" t="s">
        <v>140</v>
      </c>
      <c r="E212" s="10" t="s">
        <v>32</v>
      </c>
      <c r="F212" s="10" t="s">
        <v>50</v>
      </c>
      <c r="G212" s="10" t="s">
        <v>51</v>
      </c>
      <c r="H212" s="11" t="n">
        <v>1992788</v>
      </c>
      <c r="I212" s="11" t="n">
        <v>1992788</v>
      </c>
      <c r="J212" s="11" t="n">
        <f aca="false">I212-H212</f>
        <v>0</v>
      </c>
      <c r="K212" s="11" t="n">
        <v>290524</v>
      </c>
      <c r="L212" s="10" t="n">
        <v>15</v>
      </c>
    </row>
    <row r="213" customFormat="false" ht="15" hidden="false" customHeight="false" outlineLevel="0" collapsed="false">
      <c r="A213" s="10" t="n">
        <v>209</v>
      </c>
      <c r="B213" s="10" t="s">
        <v>507</v>
      </c>
      <c r="C213" s="10" t="s">
        <v>508</v>
      </c>
      <c r="D213" s="10" t="s">
        <v>114</v>
      </c>
      <c r="E213" s="10" t="s">
        <v>32</v>
      </c>
      <c r="F213" s="10" t="s">
        <v>104</v>
      </c>
      <c r="G213" s="10" t="s">
        <v>59</v>
      </c>
      <c r="H213" s="11" t="n">
        <v>1983411</v>
      </c>
      <c r="I213" s="11" t="n">
        <v>1983411</v>
      </c>
      <c r="J213" s="11" t="n">
        <f aca="false">I213-H213</f>
        <v>0</v>
      </c>
      <c r="K213" s="11" t="n">
        <v>160824</v>
      </c>
      <c r="L213" s="10" t="n">
        <v>12</v>
      </c>
    </row>
    <row r="214" customFormat="false" ht="15" hidden="false" customHeight="false" outlineLevel="0" collapsed="false">
      <c r="A214" s="10" t="n">
        <v>210</v>
      </c>
      <c r="B214" s="10" t="s">
        <v>580</v>
      </c>
      <c r="C214" s="10" t="s">
        <v>581</v>
      </c>
      <c r="D214" s="10" t="s">
        <v>49</v>
      </c>
      <c r="E214" s="10" t="s">
        <v>32</v>
      </c>
      <c r="F214" s="10" t="s">
        <v>50</v>
      </c>
      <c r="G214" s="10" t="s">
        <v>59</v>
      </c>
      <c r="H214" s="11" t="n">
        <v>1978160</v>
      </c>
      <c r="I214" s="11" t="n">
        <v>1978160</v>
      </c>
      <c r="J214" s="11" t="n">
        <f aca="false">I214-H214</f>
        <v>0</v>
      </c>
      <c r="K214" s="11" t="n">
        <v>230779</v>
      </c>
      <c r="L214" s="10" t="n">
        <v>14</v>
      </c>
    </row>
    <row r="215" customFormat="false" ht="15" hidden="false" customHeight="false" outlineLevel="0" collapsed="false">
      <c r="A215" s="10" t="n">
        <v>211</v>
      </c>
      <c r="B215" s="10" t="s">
        <v>455</v>
      </c>
      <c r="C215" s="10" t="s">
        <v>456</v>
      </c>
      <c r="D215" s="10" t="s">
        <v>205</v>
      </c>
      <c r="E215" s="10" t="s">
        <v>32</v>
      </c>
      <c r="F215" s="10" t="s">
        <v>104</v>
      </c>
      <c r="G215" s="10" t="s">
        <v>59</v>
      </c>
      <c r="H215" s="11" t="n">
        <v>1976860</v>
      </c>
      <c r="I215" s="11" t="n">
        <v>1976860</v>
      </c>
      <c r="J215" s="11" t="n">
        <f aca="false">I215-H215</f>
        <v>0</v>
      </c>
      <c r="K215" s="11" t="n">
        <v>483598</v>
      </c>
      <c r="L215" s="10" t="n">
        <v>14</v>
      </c>
    </row>
    <row r="216" customFormat="false" ht="15" hidden="false" customHeight="false" outlineLevel="0" collapsed="false">
      <c r="A216" s="10" t="n">
        <v>212</v>
      </c>
      <c r="B216" s="10" t="s">
        <v>451</v>
      </c>
      <c r="C216" s="10" t="s">
        <v>452</v>
      </c>
      <c r="D216" s="10" t="s">
        <v>74</v>
      </c>
      <c r="E216" s="10" t="s">
        <v>32</v>
      </c>
      <c r="F216" s="10" t="s">
        <v>50</v>
      </c>
      <c r="G216" s="10" t="s">
        <v>51</v>
      </c>
      <c r="H216" s="11" t="n">
        <v>1971433</v>
      </c>
      <c r="I216" s="11" t="n">
        <v>1971433</v>
      </c>
      <c r="J216" s="11" t="n">
        <f aca="false">I216-H216</f>
        <v>0</v>
      </c>
      <c r="K216" s="11" t="n">
        <v>300137</v>
      </c>
      <c r="L216" s="10" t="n">
        <v>15</v>
      </c>
    </row>
    <row r="217" customFormat="false" ht="15" hidden="false" customHeight="false" outlineLevel="0" collapsed="false">
      <c r="A217" s="10" t="n">
        <v>213</v>
      </c>
      <c r="B217" s="10" t="s">
        <v>615</v>
      </c>
      <c r="C217" s="10" t="s">
        <v>616</v>
      </c>
      <c r="D217" s="10" t="s">
        <v>224</v>
      </c>
      <c r="E217" s="10" t="s">
        <v>32</v>
      </c>
      <c r="F217" s="10" t="s">
        <v>104</v>
      </c>
      <c r="G217" s="10" t="s">
        <v>51</v>
      </c>
      <c r="H217" s="11" t="n">
        <v>1962374</v>
      </c>
      <c r="I217" s="11" t="n">
        <v>1962374</v>
      </c>
      <c r="J217" s="11" t="n">
        <f aca="false">I217-H217</f>
        <v>0</v>
      </c>
      <c r="K217" s="11" t="n">
        <v>255617</v>
      </c>
      <c r="L217" s="10" t="n">
        <v>21</v>
      </c>
    </row>
    <row r="218" customFormat="false" ht="15" hidden="false" customHeight="false" outlineLevel="0" collapsed="false">
      <c r="A218" s="10" t="n">
        <v>214</v>
      </c>
      <c r="B218" s="10" t="s">
        <v>459</v>
      </c>
      <c r="C218" s="10" t="s">
        <v>460</v>
      </c>
      <c r="D218" s="10" t="s">
        <v>71</v>
      </c>
      <c r="E218" s="10" t="s">
        <v>32</v>
      </c>
      <c r="F218" s="10" t="s">
        <v>55</v>
      </c>
      <c r="G218" s="10" t="s">
        <v>59</v>
      </c>
      <c r="H218" s="11" t="n">
        <v>1959761</v>
      </c>
      <c r="I218" s="11" t="n">
        <v>1959761</v>
      </c>
      <c r="J218" s="11" t="n">
        <f aca="false">I218-H218</f>
        <v>0</v>
      </c>
      <c r="K218" s="11" t="n">
        <v>808870</v>
      </c>
      <c r="L218" s="10" t="n">
        <v>12</v>
      </c>
    </row>
    <row r="219" customFormat="false" ht="15" hidden="false" customHeight="false" outlineLevel="0" collapsed="false">
      <c r="A219" s="10" t="n">
        <v>215</v>
      </c>
      <c r="B219" s="10" t="s">
        <v>376</v>
      </c>
      <c r="C219" s="10" t="s">
        <v>377</v>
      </c>
      <c r="D219" s="10" t="s">
        <v>122</v>
      </c>
      <c r="E219" s="10" t="s">
        <v>32</v>
      </c>
      <c r="F219" s="10" t="s">
        <v>50</v>
      </c>
      <c r="G219" s="10" t="s">
        <v>51</v>
      </c>
      <c r="H219" s="11" t="n">
        <v>1956822</v>
      </c>
      <c r="I219" s="11" t="n">
        <v>1956822</v>
      </c>
      <c r="J219" s="11" t="n">
        <f aca="false">I219-H219</f>
        <v>0</v>
      </c>
      <c r="K219" s="11" t="n">
        <v>413798</v>
      </c>
      <c r="L219" s="10" t="n">
        <v>24</v>
      </c>
    </row>
    <row r="220" customFormat="false" ht="15" hidden="false" customHeight="false" outlineLevel="0" collapsed="false">
      <c r="A220" s="10" t="n">
        <v>216</v>
      </c>
      <c r="B220" s="10" t="s">
        <v>525</v>
      </c>
      <c r="C220" s="10" t="s">
        <v>526</v>
      </c>
      <c r="D220" s="10" t="s">
        <v>181</v>
      </c>
      <c r="E220" s="10" t="s">
        <v>32</v>
      </c>
      <c r="F220" s="10" t="s">
        <v>55</v>
      </c>
      <c r="G220" s="10" t="s">
        <v>59</v>
      </c>
      <c r="H220" s="11" t="n">
        <v>1956351</v>
      </c>
      <c r="I220" s="11" t="n">
        <v>1978102</v>
      </c>
      <c r="J220" s="11" t="n">
        <f aca="false">I220-H220</f>
        <v>21751</v>
      </c>
      <c r="K220" s="11" t="n">
        <v>134013</v>
      </c>
      <c r="L220" s="10" t="n">
        <v>14</v>
      </c>
    </row>
    <row r="221" customFormat="false" ht="15" hidden="false" customHeight="false" outlineLevel="0" collapsed="false">
      <c r="A221" s="10" t="n">
        <v>217</v>
      </c>
      <c r="B221" s="10" t="s">
        <v>664</v>
      </c>
      <c r="C221" s="10" t="s">
        <v>665</v>
      </c>
      <c r="D221" s="10" t="s">
        <v>54</v>
      </c>
      <c r="E221" s="10" t="s">
        <v>32</v>
      </c>
      <c r="F221" s="10" t="s">
        <v>104</v>
      </c>
      <c r="G221" s="10" t="s">
        <v>51</v>
      </c>
      <c r="H221" s="11" t="n">
        <v>1953563</v>
      </c>
      <c r="I221" s="11" t="n">
        <v>1953562</v>
      </c>
      <c r="J221" s="11" t="n">
        <f aca="false">I221-H221</f>
        <v>-1</v>
      </c>
      <c r="K221" s="11" t="n">
        <v>416859</v>
      </c>
      <c r="L221" s="10" t="n">
        <v>13</v>
      </c>
    </row>
    <row r="222" customFormat="false" ht="15" hidden="false" customHeight="false" outlineLevel="0" collapsed="false">
      <c r="A222" s="10" t="n">
        <v>218</v>
      </c>
      <c r="B222" s="10" t="s">
        <v>660</v>
      </c>
      <c r="C222" s="10" t="s">
        <v>661</v>
      </c>
      <c r="D222" s="10" t="s">
        <v>188</v>
      </c>
      <c r="E222" s="10" t="s">
        <v>32</v>
      </c>
      <c r="F222" s="10" t="s">
        <v>50</v>
      </c>
      <c r="G222" s="10" t="s">
        <v>51</v>
      </c>
      <c r="H222" s="11" t="n">
        <v>1946672</v>
      </c>
      <c r="I222" s="11" t="n">
        <v>1946672</v>
      </c>
      <c r="J222" s="11" t="n">
        <f aca="false">I222-H222</f>
        <v>0</v>
      </c>
      <c r="K222" s="11" t="n">
        <v>352645</v>
      </c>
      <c r="L222" s="10" t="n">
        <v>15</v>
      </c>
    </row>
    <row r="223" customFormat="false" ht="15" hidden="false" customHeight="false" outlineLevel="0" collapsed="false">
      <c r="A223" s="10" t="n">
        <v>219</v>
      </c>
      <c r="B223" s="10" t="s">
        <v>699</v>
      </c>
      <c r="C223" s="10" t="s">
        <v>700</v>
      </c>
      <c r="D223" s="10" t="s">
        <v>224</v>
      </c>
      <c r="E223" s="10" t="s">
        <v>32</v>
      </c>
      <c r="F223" s="10" t="s">
        <v>104</v>
      </c>
      <c r="G223" s="10" t="s">
        <v>51</v>
      </c>
      <c r="H223" s="11" t="n">
        <v>1929263</v>
      </c>
      <c r="I223" s="11" t="n">
        <v>1929263</v>
      </c>
      <c r="J223" s="11" t="n">
        <f aca="false">I223-H223</f>
        <v>0</v>
      </c>
      <c r="K223" s="11" t="n">
        <v>271897</v>
      </c>
      <c r="L223" s="10" t="n">
        <v>28</v>
      </c>
    </row>
    <row r="224" customFormat="false" ht="15" hidden="false" customHeight="false" outlineLevel="0" collapsed="false">
      <c r="A224" s="10" t="n">
        <v>220</v>
      </c>
      <c r="B224" s="10" t="s">
        <v>560</v>
      </c>
      <c r="C224" s="10" t="s">
        <v>561</v>
      </c>
      <c r="D224" s="10" t="s">
        <v>80</v>
      </c>
      <c r="E224" s="10" t="s">
        <v>32</v>
      </c>
      <c r="F224" s="10" t="s">
        <v>55</v>
      </c>
      <c r="G224" s="10" t="s">
        <v>59</v>
      </c>
      <c r="H224" s="11" t="n">
        <v>1925288</v>
      </c>
      <c r="I224" s="11" t="n">
        <v>1880395</v>
      </c>
      <c r="J224" s="11" t="n">
        <f aca="false">I224-H224</f>
        <v>-44893</v>
      </c>
      <c r="K224" s="11" t="n">
        <v>378582</v>
      </c>
      <c r="L224" s="10" t="n">
        <v>15</v>
      </c>
    </row>
    <row r="225" customFormat="false" ht="15" hidden="false" customHeight="false" outlineLevel="0" collapsed="false">
      <c r="A225" s="10" t="n">
        <v>221</v>
      </c>
      <c r="B225" s="10" t="s">
        <v>599</v>
      </c>
      <c r="C225" s="10" t="s">
        <v>600</v>
      </c>
      <c r="D225" s="10" t="s">
        <v>97</v>
      </c>
      <c r="E225" s="10" t="s">
        <v>32</v>
      </c>
      <c r="F225" s="10" t="s">
        <v>55</v>
      </c>
      <c r="G225" s="10" t="s">
        <v>59</v>
      </c>
      <c r="H225" s="11" t="n">
        <v>1913827</v>
      </c>
      <c r="I225" s="11" t="n">
        <v>1913827</v>
      </c>
      <c r="J225" s="11" t="n">
        <f aca="false">I225-H225</f>
        <v>0</v>
      </c>
      <c r="K225" s="11" t="n">
        <v>457723</v>
      </c>
      <c r="L225" s="10" t="n">
        <v>14</v>
      </c>
    </row>
    <row r="226" customFormat="false" ht="15" hidden="false" customHeight="false" outlineLevel="0" collapsed="false">
      <c r="A226" s="10" t="n">
        <v>222</v>
      </c>
      <c r="B226" s="10" t="s">
        <v>586</v>
      </c>
      <c r="C226" s="10" t="s">
        <v>587</v>
      </c>
      <c r="D226" s="10" t="s">
        <v>49</v>
      </c>
      <c r="E226" s="10" t="s">
        <v>32</v>
      </c>
      <c r="F226" s="10" t="s">
        <v>50</v>
      </c>
      <c r="G226" s="10" t="s">
        <v>51</v>
      </c>
      <c r="H226" s="11" t="n">
        <v>1911135</v>
      </c>
      <c r="I226" s="11" t="n">
        <v>1918034</v>
      </c>
      <c r="J226" s="11" t="n">
        <f aca="false">I226-H226</f>
        <v>6899</v>
      </c>
      <c r="K226" s="11" t="n">
        <v>227943</v>
      </c>
      <c r="L226" s="10" t="n">
        <v>14</v>
      </c>
    </row>
    <row r="227" customFormat="false" ht="15" hidden="false" customHeight="false" outlineLevel="0" collapsed="false">
      <c r="A227" s="10" t="n">
        <v>223</v>
      </c>
      <c r="B227" s="10" t="s">
        <v>415</v>
      </c>
      <c r="C227" s="10" t="s">
        <v>416</v>
      </c>
      <c r="D227" s="10" t="s">
        <v>167</v>
      </c>
      <c r="E227" s="10" t="s">
        <v>32</v>
      </c>
      <c r="F227" s="10" t="s">
        <v>50</v>
      </c>
      <c r="G227" s="10" t="s">
        <v>51</v>
      </c>
      <c r="H227" s="11" t="n">
        <v>1900943</v>
      </c>
      <c r="I227" s="11" t="n">
        <v>1900943</v>
      </c>
      <c r="J227" s="11" t="n">
        <f aca="false">I227-H227</f>
        <v>0</v>
      </c>
      <c r="K227" s="11" t="n">
        <v>582140</v>
      </c>
      <c r="L227" s="10" t="n">
        <v>11</v>
      </c>
    </row>
    <row r="228" customFormat="false" ht="15" hidden="false" customHeight="false" outlineLevel="0" collapsed="false">
      <c r="A228" s="10" t="n">
        <v>224</v>
      </c>
      <c r="B228" s="10" t="s">
        <v>511</v>
      </c>
      <c r="C228" s="10" t="s">
        <v>512</v>
      </c>
      <c r="D228" s="10" t="s">
        <v>49</v>
      </c>
      <c r="E228" s="10" t="s">
        <v>32</v>
      </c>
      <c r="F228" s="10" t="s">
        <v>50</v>
      </c>
      <c r="G228" s="10" t="s">
        <v>51</v>
      </c>
      <c r="H228" s="11" t="n">
        <v>1898231</v>
      </c>
      <c r="I228" s="11" t="n">
        <v>1898231</v>
      </c>
      <c r="J228" s="11" t="n">
        <f aca="false">I228-H228</f>
        <v>0</v>
      </c>
      <c r="K228" s="11" t="n">
        <v>351736</v>
      </c>
      <c r="L228" s="10" t="n">
        <v>13</v>
      </c>
    </row>
    <row r="229" customFormat="false" ht="15" hidden="false" customHeight="false" outlineLevel="0" collapsed="false">
      <c r="A229" s="10" t="n">
        <v>225</v>
      </c>
      <c r="B229" s="10" t="s">
        <v>591</v>
      </c>
      <c r="C229" s="10" t="s">
        <v>592</v>
      </c>
      <c r="D229" s="10" t="s">
        <v>80</v>
      </c>
      <c r="E229" s="10" t="s">
        <v>32</v>
      </c>
      <c r="F229" s="10" t="s">
        <v>55</v>
      </c>
      <c r="G229" s="10" t="s">
        <v>59</v>
      </c>
      <c r="H229" s="11" t="n">
        <v>1860498</v>
      </c>
      <c r="I229" s="11" t="n">
        <v>1886315</v>
      </c>
      <c r="J229" s="11" t="n">
        <f aca="false">I229-H229</f>
        <v>25817</v>
      </c>
      <c r="K229" s="11" t="n">
        <v>331726</v>
      </c>
      <c r="L229" s="10" t="n">
        <v>13</v>
      </c>
    </row>
    <row r="230" customFormat="false" ht="15" hidden="false" customHeight="false" outlineLevel="0" collapsed="false">
      <c r="A230" s="10" t="n">
        <v>226</v>
      </c>
      <c r="B230" s="10" t="s">
        <v>680</v>
      </c>
      <c r="C230" s="10" t="s">
        <v>681</v>
      </c>
      <c r="D230" s="10" t="s">
        <v>682</v>
      </c>
      <c r="E230" s="10" t="s">
        <v>32</v>
      </c>
      <c r="F230" s="10" t="s">
        <v>104</v>
      </c>
      <c r="G230" s="10" t="s">
        <v>59</v>
      </c>
      <c r="H230" s="11" t="n">
        <v>1859961</v>
      </c>
      <c r="I230" s="11" t="n">
        <v>1859961</v>
      </c>
      <c r="J230" s="11" t="n">
        <f aca="false">I230-H230</f>
        <v>0</v>
      </c>
      <c r="K230" s="11" t="n">
        <v>368339</v>
      </c>
      <c r="L230" s="10" t="n">
        <v>16</v>
      </c>
    </row>
    <row r="231" customFormat="false" ht="15" hidden="false" customHeight="false" outlineLevel="0" collapsed="false">
      <c r="A231" s="10" t="n">
        <v>227</v>
      </c>
      <c r="B231" s="10" t="s">
        <v>556</v>
      </c>
      <c r="C231" s="10" t="s">
        <v>557</v>
      </c>
      <c r="D231" s="10" t="s">
        <v>100</v>
      </c>
      <c r="E231" s="10" t="s">
        <v>32</v>
      </c>
      <c r="F231" s="10" t="s">
        <v>50</v>
      </c>
      <c r="G231" s="10" t="s">
        <v>59</v>
      </c>
      <c r="H231" s="11" t="n">
        <v>1859352</v>
      </c>
      <c r="I231" s="11" t="n">
        <v>1859352</v>
      </c>
      <c r="J231" s="11" t="n">
        <f aca="false">I231-H231</f>
        <v>0</v>
      </c>
      <c r="K231" s="11" t="n">
        <v>370819</v>
      </c>
      <c r="L231" s="10" t="n">
        <v>22</v>
      </c>
    </row>
    <row r="232" customFormat="false" ht="15" hidden="false" customHeight="false" outlineLevel="0" collapsed="false">
      <c r="A232" s="10" t="n">
        <v>228</v>
      </c>
      <c r="B232" s="10" t="s">
        <v>552</v>
      </c>
      <c r="C232" s="10" t="s">
        <v>553</v>
      </c>
      <c r="D232" s="10" t="s">
        <v>74</v>
      </c>
      <c r="E232" s="10" t="s">
        <v>32</v>
      </c>
      <c r="F232" s="10" t="s">
        <v>55</v>
      </c>
      <c r="G232" s="10" t="s">
        <v>59</v>
      </c>
      <c r="H232" s="11" t="n">
        <v>1858197</v>
      </c>
      <c r="I232" s="11" t="n">
        <v>1858197</v>
      </c>
      <c r="J232" s="11" t="n">
        <f aca="false">I232-H232</f>
        <v>0</v>
      </c>
      <c r="K232" s="11" t="n">
        <v>360606</v>
      </c>
      <c r="L232" s="10" t="n">
        <v>16</v>
      </c>
    </row>
    <row r="233" customFormat="false" ht="15" hidden="false" customHeight="false" outlineLevel="0" collapsed="false">
      <c r="A233" s="10" t="n">
        <v>229</v>
      </c>
      <c r="B233" s="10" t="s">
        <v>492</v>
      </c>
      <c r="C233" s="10" t="s">
        <v>493</v>
      </c>
      <c r="D233" s="10" t="s">
        <v>74</v>
      </c>
      <c r="E233" s="10" t="s">
        <v>32</v>
      </c>
      <c r="F233" s="10" t="s">
        <v>50</v>
      </c>
      <c r="G233" s="10" t="s">
        <v>59</v>
      </c>
      <c r="H233" s="11" t="n">
        <v>1857347</v>
      </c>
      <c r="I233" s="11" t="n">
        <v>1857347</v>
      </c>
      <c r="J233" s="11" t="n">
        <f aca="false">I233-H233</f>
        <v>0</v>
      </c>
      <c r="K233" s="11" t="n">
        <v>440074</v>
      </c>
      <c r="L233" s="10" t="n">
        <v>15</v>
      </c>
    </row>
    <row r="234" customFormat="false" ht="15" hidden="false" customHeight="false" outlineLevel="0" collapsed="false">
      <c r="A234" s="10" t="n">
        <v>230</v>
      </c>
      <c r="B234" s="10" t="s">
        <v>509</v>
      </c>
      <c r="C234" s="10" t="s">
        <v>510</v>
      </c>
      <c r="D234" s="10" t="s">
        <v>83</v>
      </c>
      <c r="E234" s="10" t="s">
        <v>32</v>
      </c>
      <c r="F234" s="10" t="s">
        <v>50</v>
      </c>
      <c r="G234" s="10" t="s">
        <v>51</v>
      </c>
      <c r="H234" s="11" t="n">
        <v>1847138</v>
      </c>
      <c r="I234" s="11" t="n">
        <v>1847138</v>
      </c>
      <c r="J234" s="11" t="n">
        <f aca="false">I234-H234</f>
        <v>0</v>
      </c>
      <c r="K234" s="11" t="n">
        <v>390927</v>
      </c>
      <c r="L234" s="10" t="n">
        <v>11</v>
      </c>
    </row>
    <row r="235" customFormat="false" ht="15" hidden="false" customHeight="false" outlineLevel="0" collapsed="false">
      <c r="A235" s="10" t="n">
        <v>231</v>
      </c>
      <c r="B235" s="10" t="s">
        <v>513</v>
      </c>
      <c r="C235" s="10" t="s">
        <v>514</v>
      </c>
      <c r="D235" s="10" t="s">
        <v>196</v>
      </c>
      <c r="E235" s="10" t="s">
        <v>32</v>
      </c>
      <c r="F235" s="10" t="s">
        <v>104</v>
      </c>
      <c r="G235" s="10" t="s">
        <v>51</v>
      </c>
      <c r="H235" s="11" t="n">
        <v>1846316</v>
      </c>
      <c r="I235" s="11" t="n">
        <v>1846316</v>
      </c>
      <c r="J235" s="11" t="n">
        <f aca="false">I235-H235</f>
        <v>0</v>
      </c>
      <c r="K235" s="11" t="n">
        <v>294857</v>
      </c>
      <c r="L235" s="10" t="n">
        <v>25</v>
      </c>
    </row>
    <row r="236" customFormat="false" ht="15" hidden="false" customHeight="false" outlineLevel="0" collapsed="false">
      <c r="A236" s="10" t="n">
        <v>232</v>
      </c>
      <c r="B236" s="10" t="s">
        <v>570</v>
      </c>
      <c r="C236" s="10" t="s">
        <v>571</v>
      </c>
      <c r="D236" s="10" t="s">
        <v>122</v>
      </c>
      <c r="E236" s="10" t="s">
        <v>32</v>
      </c>
      <c r="F236" s="10" t="s">
        <v>104</v>
      </c>
      <c r="G236" s="10" t="s">
        <v>51</v>
      </c>
      <c r="H236" s="11" t="n">
        <v>1842577</v>
      </c>
      <c r="I236" s="11" t="n">
        <v>1842577</v>
      </c>
      <c r="J236" s="11" t="n">
        <f aca="false">I236-H236</f>
        <v>0</v>
      </c>
      <c r="K236" s="11" t="n">
        <v>298812</v>
      </c>
      <c r="L236" s="10" t="n">
        <v>16</v>
      </c>
    </row>
    <row r="237" customFormat="false" ht="15" hidden="false" customHeight="false" outlineLevel="0" collapsed="false">
      <c r="A237" s="10" t="n">
        <v>233</v>
      </c>
      <c r="B237" s="10" t="s">
        <v>370</v>
      </c>
      <c r="C237" s="10" t="s">
        <v>371</v>
      </c>
      <c r="D237" s="10" t="s">
        <v>77</v>
      </c>
      <c r="E237" s="10" t="s">
        <v>32</v>
      </c>
      <c r="F237" s="10" t="s">
        <v>50</v>
      </c>
      <c r="G237" s="10" t="s">
        <v>51</v>
      </c>
      <c r="H237" s="11" t="n">
        <v>1837235</v>
      </c>
      <c r="I237" s="11" t="n">
        <v>1837235</v>
      </c>
      <c r="J237" s="11" t="n">
        <f aca="false">I237-H237</f>
        <v>0</v>
      </c>
      <c r="K237" s="11" t="n">
        <v>376161</v>
      </c>
      <c r="L237" s="10" t="n">
        <v>16</v>
      </c>
    </row>
    <row r="238" customFormat="false" ht="15" hidden="false" customHeight="false" outlineLevel="0" collapsed="false">
      <c r="A238" s="10" t="n">
        <v>234</v>
      </c>
      <c r="B238" s="10" t="s">
        <v>685</v>
      </c>
      <c r="C238" s="10" t="s">
        <v>686</v>
      </c>
      <c r="D238" s="10" t="s">
        <v>590</v>
      </c>
      <c r="E238" s="10" t="s">
        <v>32</v>
      </c>
      <c r="F238" s="10" t="s">
        <v>104</v>
      </c>
      <c r="G238" s="10" t="s">
        <v>59</v>
      </c>
      <c r="H238" s="11" t="n">
        <v>1834629</v>
      </c>
      <c r="I238" s="11" t="n">
        <v>1834629</v>
      </c>
      <c r="J238" s="11" t="n">
        <f aca="false">I238-H238</f>
        <v>0</v>
      </c>
      <c r="K238" s="11" t="n">
        <v>567727</v>
      </c>
      <c r="L238" s="10" t="n">
        <v>14</v>
      </c>
    </row>
    <row r="239" customFormat="false" ht="15" hidden="false" customHeight="false" outlineLevel="0" collapsed="false">
      <c r="A239" s="10" t="n">
        <v>235</v>
      </c>
      <c r="B239" s="10" t="s">
        <v>546</v>
      </c>
      <c r="C239" s="10" t="s">
        <v>547</v>
      </c>
      <c r="D239" s="10" t="s">
        <v>188</v>
      </c>
      <c r="E239" s="10" t="s">
        <v>32</v>
      </c>
      <c r="F239" s="10" t="s">
        <v>104</v>
      </c>
      <c r="G239" s="10" t="s">
        <v>59</v>
      </c>
      <c r="H239" s="11" t="n">
        <v>1834339</v>
      </c>
      <c r="I239" s="11" t="n">
        <v>1834339</v>
      </c>
      <c r="J239" s="11" t="n">
        <f aca="false">I239-H239</f>
        <v>0</v>
      </c>
      <c r="K239" s="11" t="n">
        <v>319761</v>
      </c>
      <c r="L239" s="10" t="n">
        <v>14</v>
      </c>
    </row>
    <row r="240" customFormat="false" ht="15" hidden="false" customHeight="false" outlineLevel="0" collapsed="false">
      <c r="A240" s="10" t="n">
        <v>236</v>
      </c>
      <c r="B240" s="10" t="s">
        <v>521</v>
      </c>
      <c r="C240" s="10" t="s">
        <v>522</v>
      </c>
      <c r="D240" s="10" t="s">
        <v>54</v>
      </c>
      <c r="E240" s="10" t="s">
        <v>32</v>
      </c>
      <c r="F240" s="10" t="s">
        <v>50</v>
      </c>
      <c r="G240" s="10" t="s">
        <v>59</v>
      </c>
      <c r="H240" s="11" t="n">
        <v>1833161</v>
      </c>
      <c r="I240" s="11" t="n">
        <v>1833161</v>
      </c>
      <c r="J240" s="11" t="n">
        <f aca="false">I240-H240</f>
        <v>0</v>
      </c>
      <c r="K240" s="11" t="n">
        <v>405915</v>
      </c>
      <c r="L240" s="10" t="n">
        <v>15</v>
      </c>
    </row>
    <row r="241" customFormat="false" ht="15" hidden="false" customHeight="false" outlineLevel="0" collapsed="false">
      <c r="A241" s="10" t="n">
        <v>237</v>
      </c>
      <c r="B241" s="10" t="s">
        <v>582</v>
      </c>
      <c r="C241" s="10" t="s">
        <v>583</v>
      </c>
      <c r="D241" s="10" t="s">
        <v>65</v>
      </c>
      <c r="E241" s="10" t="s">
        <v>32</v>
      </c>
      <c r="F241" s="10" t="s">
        <v>104</v>
      </c>
      <c r="G241" s="10" t="s">
        <v>51</v>
      </c>
      <c r="H241" s="11" t="n">
        <v>1832333</v>
      </c>
      <c r="I241" s="11" t="n">
        <v>1636762</v>
      </c>
      <c r="J241" s="11" t="n">
        <f aca="false">I241-H241</f>
        <v>-195571</v>
      </c>
      <c r="K241" s="11" t="n">
        <v>459456</v>
      </c>
      <c r="L241" s="10" t="n">
        <v>12</v>
      </c>
    </row>
    <row r="242" customFormat="false" ht="15" hidden="false" customHeight="false" outlineLevel="0" collapsed="false">
      <c r="A242" s="10" t="n">
        <v>238</v>
      </c>
      <c r="B242" s="10" t="s">
        <v>670</v>
      </c>
      <c r="C242" s="10" t="s">
        <v>671</v>
      </c>
      <c r="D242" s="10" t="s">
        <v>103</v>
      </c>
      <c r="E242" s="10" t="s">
        <v>32</v>
      </c>
      <c r="F242" s="10" t="s">
        <v>50</v>
      </c>
      <c r="G242" s="10" t="s">
        <v>51</v>
      </c>
      <c r="H242" s="11" t="n">
        <v>1831091</v>
      </c>
      <c r="I242" s="11" t="n">
        <v>1831091</v>
      </c>
      <c r="J242" s="11" t="n">
        <f aca="false">I242-H242</f>
        <v>0</v>
      </c>
      <c r="K242" s="11" t="n">
        <v>244396</v>
      </c>
      <c r="L242" s="10" t="n">
        <v>13</v>
      </c>
    </row>
    <row r="243" customFormat="false" ht="15" hidden="false" customHeight="false" outlineLevel="0" collapsed="false">
      <c r="A243" s="10" t="n">
        <v>239</v>
      </c>
      <c r="B243" s="10" t="s">
        <v>597</v>
      </c>
      <c r="C243" s="10" t="s">
        <v>598</v>
      </c>
      <c r="D243" s="10" t="s">
        <v>117</v>
      </c>
      <c r="E243" s="10" t="s">
        <v>32</v>
      </c>
      <c r="F243" s="10" t="s">
        <v>50</v>
      </c>
      <c r="G243" s="10" t="s">
        <v>51</v>
      </c>
      <c r="H243" s="11" t="n">
        <v>1830917</v>
      </c>
      <c r="I243" s="11" t="n">
        <v>1830917</v>
      </c>
      <c r="J243" s="11" t="n">
        <f aca="false">I243-H243</f>
        <v>0</v>
      </c>
      <c r="K243" s="11" t="n">
        <v>106495</v>
      </c>
      <c r="L243" s="10" t="n">
        <v>14</v>
      </c>
    </row>
    <row r="244" customFormat="false" ht="15" hidden="false" customHeight="false" outlineLevel="0" collapsed="false">
      <c r="A244" s="10" t="n">
        <v>240</v>
      </c>
      <c r="B244" s="10" t="s">
        <v>711</v>
      </c>
      <c r="C244" s="10" t="s">
        <v>712</v>
      </c>
      <c r="D244" s="10" t="s">
        <v>83</v>
      </c>
      <c r="E244" s="10" t="s">
        <v>32</v>
      </c>
      <c r="F244" s="10" t="s">
        <v>104</v>
      </c>
      <c r="G244" s="10" t="s">
        <v>59</v>
      </c>
      <c r="H244" s="11" t="n">
        <v>1815841</v>
      </c>
      <c r="I244" s="11" t="n">
        <v>1815841</v>
      </c>
      <c r="J244" s="11" t="n">
        <f aca="false">I244-H244</f>
        <v>0</v>
      </c>
      <c r="K244" s="11" t="n">
        <v>450155</v>
      </c>
      <c r="L244" s="10" t="n">
        <v>13</v>
      </c>
    </row>
    <row r="245" customFormat="false" ht="15" hidden="false" customHeight="false" outlineLevel="0" collapsed="false">
      <c r="A245" s="10" t="n">
        <v>241</v>
      </c>
      <c r="B245" s="10" t="s">
        <v>634</v>
      </c>
      <c r="C245" s="10" t="s">
        <v>635</v>
      </c>
      <c r="D245" s="10" t="s">
        <v>167</v>
      </c>
      <c r="E245" s="10" t="s">
        <v>32</v>
      </c>
      <c r="F245" s="10" t="s">
        <v>104</v>
      </c>
      <c r="G245" s="10" t="s">
        <v>59</v>
      </c>
      <c r="H245" s="11" t="n">
        <v>1808680</v>
      </c>
      <c r="I245" s="11" t="n">
        <v>1808680</v>
      </c>
      <c r="J245" s="11" t="n">
        <f aca="false">I245-H245</f>
        <v>0</v>
      </c>
      <c r="K245" s="11" t="n">
        <v>416875</v>
      </c>
      <c r="L245" s="10" t="n">
        <v>16</v>
      </c>
    </row>
    <row r="246" customFormat="false" ht="15" hidden="false" customHeight="false" outlineLevel="0" collapsed="false">
      <c r="A246" s="10" t="n">
        <v>242</v>
      </c>
      <c r="B246" s="10" t="s">
        <v>419</v>
      </c>
      <c r="C246" s="10" t="s">
        <v>420</v>
      </c>
      <c r="D246" s="10" t="s">
        <v>174</v>
      </c>
      <c r="E246" s="10" t="s">
        <v>32</v>
      </c>
      <c r="F246" s="10" t="s">
        <v>104</v>
      </c>
      <c r="G246" s="10" t="s">
        <v>59</v>
      </c>
      <c r="H246" s="11" t="n">
        <v>1797179</v>
      </c>
      <c r="I246" s="11" t="n">
        <v>1797179</v>
      </c>
      <c r="J246" s="11" t="n">
        <f aca="false">I246-H246</f>
        <v>0</v>
      </c>
      <c r="K246" s="11" t="n">
        <v>608268</v>
      </c>
      <c r="L246" s="10" t="n">
        <v>28</v>
      </c>
    </row>
    <row r="247" customFormat="false" ht="15" hidden="false" customHeight="false" outlineLevel="0" collapsed="false">
      <c r="A247" s="10" t="n">
        <v>243</v>
      </c>
      <c r="B247" s="10" t="s">
        <v>473</v>
      </c>
      <c r="C247" s="10" t="s">
        <v>474</v>
      </c>
      <c r="D247" s="10" t="s">
        <v>154</v>
      </c>
      <c r="E247" s="10" t="s">
        <v>32</v>
      </c>
      <c r="F247" s="10" t="s">
        <v>50</v>
      </c>
      <c r="G247" s="10" t="s">
        <v>51</v>
      </c>
      <c r="H247" s="11" t="n">
        <v>1796906</v>
      </c>
      <c r="I247" s="11" t="n">
        <v>1796906</v>
      </c>
      <c r="J247" s="11" t="n">
        <f aca="false">I247-H247</f>
        <v>0</v>
      </c>
      <c r="K247" s="11" t="n">
        <v>427283</v>
      </c>
      <c r="L247" s="10" t="n">
        <v>13</v>
      </c>
    </row>
    <row r="248" customFormat="false" ht="15" hidden="false" customHeight="false" outlineLevel="0" collapsed="false">
      <c r="A248" s="10" t="n">
        <v>244</v>
      </c>
      <c r="B248" s="10" t="s">
        <v>461</v>
      </c>
      <c r="C248" s="10" t="s">
        <v>462</v>
      </c>
      <c r="D248" s="10" t="s">
        <v>100</v>
      </c>
      <c r="E248" s="10" t="s">
        <v>32</v>
      </c>
      <c r="F248" s="10" t="s">
        <v>50</v>
      </c>
      <c r="G248" s="10" t="s">
        <v>59</v>
      </c>
      <c r="H248" s="11" t="n">
        <v>1792998</v>
      </c>
      <c r="I248" s="11" t="n">
        <v>1754174</v>
      </c>
      <c r="J248" s="11" t="n">
        <f aca="false">I248-H248</f>
        <v>-38824</v>
      </c>
      <c r="K248" s="11" t="n">
        <v>269044</v>
      </c>
      <c r="L248" s="10" t="n">
        <v>13</v>
      </c>
    </row>
    <row r="249" customFormat="false" ht="15" hidden="false" customHeight="false" outlineLevel="0" collapsed="false">
      <c r="A249" s="10" t="n">
        <v>245</v>
      </c>
      <c r="B249" s="10" t="s">
        <v>469</v>
      </c>
      <c r="C249" s="10" t="s">
        <v>470</v>
      </c>
      <c r="D249" s="10" t="s">
        <v>68</v>
      </c>
      <c r="E249" s="10" t="s">
        <v>32</v>
      </c>
      <c r="F249" s="10" t="s">
        <v>55</v>
      </c>
      <c r="G249" s="10" t="s">
        <v>59</v>
      </c>
      <c r="H249" s="11" t="n">
        <v>1788218</v>
      </c>
      <c r="I249" s="11" t="n">
        <v>1788218</v>
      </c>
      <c r="J249" s="11" t="n">
        <f aca="false">I249-H249</f>
        <v>0</v>
      </c>
      <c r="K249" s="11" t="n">
        <v>629933</v>
      </c>
      <c r="L249" s="10" t="n">
        <v>14</v>
      </c>
    </row>
    <row r="250" customFormat="false" ht="15" hidden="false" customHeight="false" outlineLevel="0" collapsed="false">
      <c r="A250" s="10" t="n">
        <v>246</v>
      </c>
      <c r="B250" s="10" t="s">
        <v>499</v>
      </c>
      <c r="C250" s="10" t="s">
        <v>500</v>
      </c>
      <c r="D250" s="10" t="s">
        <v>68</v>
      </c>
      <c r="E250" s="10" t="s">
        <v>32</v>
      </c>
      <c r="F250" s="10" t="s">
        <v>104</v>
      </c>
      <c r="G250" s="10" t="s">
        <v>59</v>
      </c>
      <c r="H250" s="11" t="n">
        <v>1785414</v>
      </c>
      <c r="I250" s="11" t="n">
        <v>2270642</v>
      </c>
      <c r="J250" s="11" t="n">
        <f aca="false">I250-H250</f>
        <v>485228</v>
      </c>
      <c r="K250" s="11" t="n">
        <v>508826</v>
      </c>
      <c r="L250" s="10" t="n">
        <v>15</v>
      </c>
    </row>
    <row r="251" customFormat="false" ht="15" hidden="false" customHeight="false" outlineLevel="0" collapsed="false">
      <c r="A251" s="10" t="n">
        <v>247</v>
      </c>
      <c r="B251" s="10" t="s">
        <v>574</v>
      </c>
      <c r="C251" s="10" t="s">
        <v>575</v>
      </c>
      <c r="D251" s="10" t="s">
        <v>54</v>
      </c>
      <c r="E251" s="10" t="s">
        <v>32</v>
      </c>
      <c r="F251" s="10" t="s">
        <v>55</v>
      </c>
      <c r="G251" s="10" t="s">
        <v>59</v>
      </c>
      <c r="H251" s="11" t="n">
        <v>1784640</v>
      </c>
      <c r="I251" s="11" t="n">
        <v>1784640</v>
      </c>
      <c r="J251" s="11" t="n">
        <f aca="false">I251-H251</f>
        <v>0</v>
      </c>
      <c r="K251" s="11" t="n">
        <v>410849</v>
      </c>
      <c r="L251" s="10" t="n">
        <v>15</v>
      </c>
    </row>
    <row r="252" customFormat="false" ht="15" hidden="false" customHeight="false" outlineLevel="0" collapsed="false">
      <c r="A252" s="10" t="n">
        <v>248</v>
      </c>
      <c r="B252" s="10" t="s">
        <v>584</v>
      </c>
      <c r="C252" s="10" t="s">
        <v>585</v>
      </c>
      <c r="D252" s="10" t="s">
        <v>74</v>
      </c>
      <c r="E252" s="10" t="s">
        <v>32</v>
      </c>
      <c r="F252" s="10" t="s">
        <v>55</v>
      </c>
      <c r="G252" s="10" t="s">
        <v>59</v>
      </c>
      <c r="H252" s="11" t="n">
        <v>1770929</v>
      </c>
      <c r="I252" s="11" t="n">
        <v>1770929</v>
      </c>
      <c r="J252" s="11" t="n">
        <f aca="false">I252-H252</f>
        <v>0</v>
      </c>
      <c r="K252" s="11" t="n">
        <v>269513</v>
      </c>
      <c r="L252" s="10" t="n">
        <v>22</v>
      </c>
    </row>
    <row r="253" customFormat="false" ht="15" hidden="false" customHeight="false" outlineLevel="0" collapsed="false">
      <c r="A253" s="10" t="n">
        <v>249</v>
      </c>
      <c r="B253" s="10" t="s">
        <v>463</v>
      </c>
      <c r="C253" s="10" t="s">
        <v>464</v>
      </c>
      <c r="D253" s="10" t="s">
        <v>77</v>
      </c>
      <c r="E253" s="10" t="s">
        <v>32</v>
      </c>
      <c r="F253" s="10" t="s">
        <v>104</v>
      </c>
      <c r="G253" s="10" t="s">
        <v>59</v>
      </c>
      <c r="H253" s="11" t="n">
        <v>1770039</v>
      </c>
      <c r="I253" s="11" t="n">
        <v>1770039</v>
      </c>
      <c r="J253" s="11" t="n">
        <f aca="false">I253-H253</f>
        <v>0</v>
      </c>
      <c r="K253" s="11" t="n">
        <v>501404</v>
      </c>
      <c r="L253" s="10" t="n">
        <v>15</v>
      </c>
    </row>
    <row r="254" customFormat="false" ht="15" hidden="false" customHeight="false" outlineLevel="0" collapsed="false">
      <c r="A254" s="10" t="n">
        <v>250</v>
      </c>
      <c r="B254" s="10" t="s">
        <v>715</v>
      </c>
      <c r="C254" s="10" t="s">
        <v>716</v>
      </c>
      <c r="D254" s="10" t="s">
        <v>224</v>
      </c>
      <c r="E254" s="10" t="s">
        <v>32</v>
      </c>
      <c r="F254" s="10" t="s">
        <v>104</v>
      </c>
      <c r="G254" s="10" t="s">
        <v>51</v>
      </c>
      <c r="H254" s="11" t="n">
        <v>1764442</v>
      </c>
      <c r="I254" s="11" t="n">
        <v>1764442</v>
      </c>
      <c r="J254" s="11" t="n">
        <f aca="false">I254-H254</f>
        <v>0</v>
      </c>
      <c r="K254" s="11" t="n">
        <v>363590</v>
      </c>
      <c r="L254" s="10" t="n">
        <v>15</v>
      </c>
    </row>
    <row r="255" customFormat="false" ht="15" hidden="false" customHeight="false" outlineLevel="0" collapsed="false">
      <c r="A255" s="10" t="n">
        <v>251</v>
      </c>
      <c r="B255" s="10" t="s">
        <v>453</v>
      </c>
      <c r="C255" s="10" t="s">
        <v>454</v>
      </c>
      <c r="D255" s="10" t="s">
        <v>54</v>
      </c>
      <c r="E255" s="10" t="s">
        <v>32</v>
      </c>
      <c r="F255" s="10" t="s">
        <v>50</v>
      </c>
      <c r="G255" s="10" t="s">
        <v>59</v>
      </c>
      <c r="H255" s="11" t="n">
        <v>1758688</v>
      </c>
      <c r="I255" s="11" t="n">
        <v>1758688</v>
      </c>
      <c r="J255" s="11" t="n">
        <f aca="false">I255-H255</f>
        <v>0</v>
      </c>
      <c r="K255" s="11" t="n">
        <v>315391</v>
      </c>
      <c r="L255" s="10" t="n">
        <v>15</v>
      </c>
    </row>
    <row r="256" customFormat="false" ht="15" hidden="false" customHeight="false" outlineLevel="0" collapsed="false">
      <c r="A256" s="10" t="n">
        <v>252</v>
      </c>
      <c r="B256" s="10" t="s">
        <v>467</v>
      </c>
      <c r="C256" s="10" t="s">
        <v>468</v>
      </c>
      <c r="D256" s="10" t="s">
        <v>114</v>
      </c>
      <c r="E256" s="10" t="s">
        <v>32</v>
      </c>
      <c r="F256" s="10" t="s">
        <v>104</v>
      </c>
      <c r="G256" s="10" t="s">
        <v>51</v>
      </c>
      <c r="H256" s="11" t="n">
        <v>1756485</v>
      </c>
      <c r="I256" s="11" t="n">
        <v>1679644</v>
      </c>
      <c r="J256" s="11" t="n">
        <f aca="false">I256-H256</f>
        <v>-76841</v>
      </c>
      <c r="K256" s="11" t="n">
        <v>368074</v>
      </c>
      <c r="L256" s="10" t="n">
        <v>15</v>
      </c>
    </row>
    <row r="257" customFormat="false" ht="15" hidden="false" customHeight="false" outlineLevel="0" collapsed="false">
      <c r="A257" s="10" t="n">
        <v>253</v>
      </c>
      <c r="B257" s="10" t="s">
        <v>601</v>
      </c>
      <c r="C257" s="10" t="s">
        <v>602</v>
      </c>
      <c r="D257" s="10" t="s">
        <v>74</v>
      </c>
      <c r="E257" s="10" t="s">
        <v>32</v>
      </c>
      <c r="F257" s="10" t="s">
        <v>55</v>
      </c>
      <c r="G257" s="10" t="s">
        <v>59</v>
      </c>
      <c r="H257" s="11" t="n">
        <v>1755999</v>
      </c>
      <c r="I257" s="11" t="n">
        <v>1755999</v>
      </c>
      <c r="J257" s="11" t="n">
        <f aca="false">I257-H257</f>
        <v>0</v>
      </c>
      <c r="K257" s="11" t="n">
        <v>357636</v>
      </c>
      <c r="L257" s="10" t="n">
        <v>15</v>
      </c>
    </row>
    <row r="258" customFormat="false" ht="15" hidden="false" customHeight="false" outlineLevel="0" collapsed="false">
      <c r="A258" s="10" t="n">
        <v>254</v>
      </c>
      <c r="B258" s="10" t="s">
        <v>621</v>
      </c>
      <c r="C258" s="10" t="s">
        <v>622</v>
      </c>
      <c r="D258" s="10" t="s">
        <v>100</v>
      </c>
      <c r="E258" s="10" t="s">
        <v>32</v>
      </c>
      <c r="F258" s="10" t="s">
        <v>50</v>
      </c>
      <c r="G258" s="10" t="s">
        <v>59</v>
      </c>
      <c r="H258" s="11" t="n">
        <v>1752736</v>
      </c>
      <c r="I258" s="11" t="n">
        <v>1752736</v>
      </c>
      <c r="J258" s="11" t="n">
        <f aca="false">I258-H258</f>
        <v>0</v>
      </c>
      <c r="K258" s="11" t="n">
        <v>361675</v>
      </c>
      <c r="L258" s="10" t="n">
        <v>14</v>
      </c>
    </row>
    <row r="259" customFormat="false" ht="15" hidden="false" customHeight="false" outlineLevel="0" collapsed="false">
      <c r="A259" s="10" t="n">
        <v>255</v>
      </c>
      <c r="B259" s="10" t="s">
        <v>550</v>
      </c>
      <c r="C259" s="10" t="s">
        <v>551</v>
      </c>
      <c r="D259" s="10" t="s">
        <v>205</v>
      </c>
      <c r="E259" s="10" t="s">
        <v>32</v>
      </c>
      <c r="F259" s="10" t="s">
        <v>55</v>
      </c>
      <c r="G259" s="10" t="s">
        <v>59</v>
      </c>
      <c r="H259" s="11" t="n">
        <v>1750023</v>
      </c>
      <c r="I259" s="11" t="n">
        <v>1750023</v>
      </c>
      <c r="J259" s="11" t="n">
        <f aca="false">I259-H259</f>
        <v>0</v>
      </c>
      <c r="K259" s="11" t="n">
        <v>305455</v>
      </c>
      <c r="L259" s="10" t="n">
        <v>16</v>
      </c>
    </row>
    <row r="260" customFormat="false" ht="15" hidden="false" customHeight="false" outlineLevel="0" collapsed="false">
      <c r="A260" s="10" t="n">
        <v>256</v>
      </c>
      <c r="B260" s="10" t="s">
        <v>701</v>
      </c>
      <c r="C260" s="10" t="s">
        <v>702</v>
      </c>
      <c r="D260" s="10" t="s">
        <v>49</v>
      </c>
      <c r="E260" s="10" t="s">
        <v>32</v>
      </c>
      <c r="F260" s="10" t="s">
        <v>50</v>
      </c>
      <c r="G260" s="10" t="s">
        <v>51</v>
      </c>
      <c r="H260" s="11" t="n">
        <v>1749620</v>
      </c>
      <c r="I260" s="11" t="n">
        <v>1749622</v>
      </c>
      <c r="J260" s="11" t="n">
        <f aca="false">I260-H260</f>
        <v>2</v>
      </c>
      <c r="K260" s="11" t="n">
        <v>295241</v>
      </c>
      <c r="L260" s="10" t="n">
        <v>15</v>
      </c>
    </row>
    <row r="261" customFormat="false" ht="15" hidden="false" customHeight="false" outlineLevel="0" collapsed="false">
      <c r="A261" s="10" t="n">
        <v>257</v>
      </c>
      <c r="B261" s="10" t="s">
        <v>364</v>
      </c>
      <c r="C261" s="10" t="s">
        <v>365</v>
      </c>
      <c r="D261" s="10" t="s">
        <v>114</v>
      </c>
      <c r="E261" s="10" t="s">
        <v>32</v>
      </c>
      <c r="F261" s="10" t="s">
        <v>50</v>
      </c>
      <c r="G261" s="10" t="s">
        <v>59</v>
      </c>
      <c r="H261" s="11" t="n">
        <v>1735542</v>
      </c>
      <c r="I261" s="11" t="n">
        <v>1563900</v>
      </c>
      <c r="J261" s="11" t="n">
        <f aca="false">I261-H261</f>
        <v>-171642</v>
      </c>
      <c r="K261" s="11" t="n">
        <v>267891</v>
      </c>
      <c r="L261" s="10" t="n">
        <v>13</v>
      </c>
    </row>
    <row r="262" customFormat="false" ht="15" hidden="false" customHeight="false" outlineLevel="0" collapsed="false">
      <c r="A262" s="10" t="n">
        <v>258</v>
      </c>
      <c r="B262" s="10" t="s">
        <v>650</v>
      </c>
      <c r="C262" s="10" t="s">
        <v>651</v>
      </c>
      <c r="D262" s="10" t="s">
        <v>65</v>
      </c>
      <c r="E262" s="10" t="s">
        <v>32</v>
      </c>
      <c r="F262" s="10" t="s">
        <v>50</v>
      </c>
      <c r="G262" s="10" t="s">
        <v>59</v>
      </c>
      <c r="H262" s="11" t="n">
        <v>1724449</v>
      </c>
      <c r="I262" s="11" t="n">
        <v>1724449</v>
      </c>
      <c r="J262" s="11" t="n">
        <f aca="false">I262-H262</f>
        <v>0</v>
      </c>
      <c r="K262" s="11" t="n">
        <v>266997</v>
      </c>
      <c r="L262" s="10" t="n">
        <v>23</v>
      </c>
    </row>
    <row r="263" customFormat="false" ht="15" hidden="false" customHeight="false" outlineLevel="0" collapsed="false">
      <c r="A263" s="10" t="n">
        <v>259</v>
      </c>
      <c r="B263" s="10" t="s">
        <v>426</v>
      </c>
      <c r="C263" s="10" t="s">
        <v>427</v>
      </c>
      <c r="D263" s="10" t="s">
        <v>58</v>
      </c>
      <c r="E263" s="10" t="s">
        <v>32</v>
      </c>
      <c r="F263" s="10" t="s">
        <v>104</v>
      </c>
      <c r="G263" s="10" t="s">
        <v>51</v>
      </c>
      <c r="H263" s="11" t="n">
        <v>1703706</v>
      </c>
      <c r="I263" s="11" t="n">
        <v>1690720</v>
      </c>
      <c r="J263" s="11" t="n">
        <f aca="false">I263-H263</f>
        <v>-12986</v>
      </c>
      <c r="K263" s="11" t="n">
        <v>285996</v>
      </c>
      <c r="L263" s="10" t="n">
        <v>14</v>
      </c>
    </row>
    <row r="264" customFormat="false" ht="15" hidden="false" customHeight="false" outlineLevel="0" collapsed="false">
      <c r="A264" s="10" t="n">
        <v>260</v>
      </c>
      <c r="B264" s="10" t="s">
        <v>666</v>
      </c>
      <c r="C264" s="10" t="s">
        <v>667</v>
      </c>
      <c r="D264" s="10" t="s">
        <v>256</v>
      </c>
      <c r="E264" s="10" t="s">
        <v>32</v>
      </c>
      <c r="F264" s="10" t="s">
        <v>104</v>
      </c>
      <c r="G264" s="10" t="s">
        <v>59</v>
      </c>
      <c r="H264" s="11" t="n">
        <v>1700128</v>
      </c>
      <c r="I264" s="11" t="n">
        <v>1700128</v>
      </c>
      <c r="J264" s="11" t="n">
        <f aca="false">I264-H264</f>
        <v>0</v>
      </c>
      <c r="K264" s="11" t="n">
        <v>371093</v>
      </c>
      <c r="L264" s="10" t="n">
        <v>27</v>
      </c>
    </row>
    <row r="265" customFormat="false" ht="15" hidden="false" customHeight="false" outlineLevel="0" collapsed="false">
      <c r="A265" s="10" t="n">
        <v>261</v>
      </c>
      <c r="B265" s="10" t="s">
        <v>763</v>
      </c>
      <c r="C265" s="10" t="s">
        <v>764</v>
      </c>
      <c r="D265" s="10" t="s">
        <v>318</v>
      </c>
      <c r="E265" s="10" t="s">
        <v>32</v>
      </c>
      <c r="F265" s="10" t="s">
        <v>104</v>
      </c>
      <c r="G265" s="10" t="s">
        <v>59</v>
      </c>
      <c r="H265" s="11" t="n">
        <v>1691810</v>
      </c>
      <c r="I265" s="11" t="n">
        <v>1691810</v>
      </c>
      <c r="J265" s="11" t="n">
        <f aca="false">I265-H265</f>
        <v>0</v>
      </c>
      <c r="K265" s="11" t="n">
        <v>474604</v>
      </c>
      <c r="L265" s="10" t="n">
        <v>15</v>
      </c>
    </row>
    <row r="266" customFormat="false" ht="15" hidden="false" customHeight="false" outlineLevel="0" collapsed="false">
      <c r="A266" s="10" t="n">
        <v>262</v>
      </c>
      <c r="B266" s="10" t="s">
        <v>519</v>
      </c>
      <c r="C266" s="10" t="s">
        <v>520</v>
      </c>
      <c r="D266" s="10" t="s">
        <v>58</v>
      </c>
      <c r="E266" s="10" t="s">
        <v>32</v>
      </c>
      <c r="F266" s="10" t="s">
        <v>50</v>
      </c>
      <c r="G266" s="10" t="s">
        <v>59</v>
      </c>
      <c r="H266" s="11" t="n">
        <v>1689394</v>
      </c>
      <c r="I266" s="11" t="n">
        <v>2087914</v>
      </c>
      <c r="J266" s="11" t="n">
        <f aca="false">I266-H266</f>
        <v>398520</v>
      </c>
      <c r="K266" s="11" t="n">
        <v>307400</v>
      </c>
      <c r="L266" s="10" t="n">
        <v>14</v>
      </c>
    </row>
    <row r="267" customFormat="false" ht="15" hidden="false" customHeight="false" outlineLevel="0" collapsed="false">
      <c r="A267" s="10" t="n">
        <v>263</v>
      </c>
      <c r="B267" s="10" t="s">
        <v>646</v>
      </c>
      <c r="C267" s="10" t="s">
        <v>647</v>
      </c>
      <c r="D267" s="10" t="s">
        <v>188</v>
      </c>
      <c r="E267" s="10" t="s">
        <v>32</v>
      </c>
      <c r="F267" s="10" t="s">
        <v>104</v>
      </c>
      <c r="G267" s="10" t="s">
        <v>59</v>
      </c>
      <c r="H267" s="11" t="n">
        <v>1687468</v>
      </c>
      <c r="I267" s="11" t="n">
        <v>1843773</v>
      </c>
      <c r="J267" s="11" t="n">
        <f aca="false">I267-H267</f>
        <v>156305</v>
      </c>
      <c r="K267" s="11" t="n">
        <v>491422</v>
      </c>
      <c r="L267" s="10" t="n">
        <v>16</v>
      </c>
    </row>
    <row r="268" customFormat="false" ht="15" hidden="false" customHeight="false" outlineLevel="0" collapsed="false">
      <c r="A268" s="10" t="n">
        <v>264</v>
      </c>
      <c r="B268" s="10" t="s">
        <v>625</v>
      </c>
      <c r="C268" s="10" t="s">
        <v>626</v>
      </c>
      <c r="D268" s="10" t="s">
        <v>627</v>
      </c>
      <c r="E268" s="10" t="s">
        <v>32</v>
      </c>
      <c r="F268" s="10" t="s">
        <v>104</v>
      </c>
      <c r="G268" s="10" t="s">
        <v>59</v>
      </c>
      <c r="H268" s="11" t="n">
        <v>1686121</v>
      </c>
      <c r="I268" s="11" t="n">
        <v>1686121</v>
      </c>
      <c r="J268" s="11" t="n">
        <f aca="false">I268-H268</f>
        <v>0</v>
      </c>
      <c r="K268" s="11" t="n">
        <v>240523</v>
      </c>
      <c r="L268" s="10" t="n">
        <v>15</v>
      </c>
    </row>
    <row r="269" customFormat="false" ht="15" hidden="false" customHeight="false" outlineLevel="0" collapsed="false">
      <c r="A269" s="10" t="n">
        <v>265</v>
      </c>
      <c r="B269" s="10" t="s">
        <v>576</v>
      </c>
      <c r="C269" s="10" t="s">
        <v>577</v>
      </c>
      <c r="D269" s="10" t="s">
        <v>117</v>
      </c>
      <c r="E269" s="10" t="s">
        <v>32</v>
      </c>
      <c r="F269" s="10" t="s">
        <v>104</v>
      </c>
      <c r="G269" s="10" t="s">
        <v>51</v>
      </c>
      <c r="H269" s="11" t="n">
        <v>1685029</v>
      </c>
      <c r="I269" s="11" t="n">
        <v>1685029</v>
      </c>
      <c r="J269" s="11" t="n">
        <f aca="false">I269-H269</f>
        <v>0</v>
      </c>
      <c r="K269" s="11" t="n">
        <v>373033</v>
      </c>
      <c r="L269" s="10" t="n">
        <v>16</v>
      </c>
    </row>
    <row r="270" customFormat="false" ht="15" hidden="false" customHeight="false" outlineLevel="0" collapsed="false">
      <c r="A270" s="10" t="n">
        <v>266</v>
      </c>
      <c r="B270" s="10" t="s">
        <v>517</v>
      </c>
      <c r="C270" s="10" t="s">
        <v>518</v>
      </c>
      <c r="D270" s="10" t="s">
        <v>188</v>
      </c>
      <c r="E270" s="10" t="s">
        <v>32</v>
      </c>
      <c r="F270" s="10" t="s">
        <v>50</v>
      </c>
      <c r="G270" s="10" t="s">
        <v>51</v>
      </c>
      <c r="H270" s="11" t="n">
        <v>1673445</v>
      </c>
      <c r="I270" s="11" t="n">
        <v>1673445</v>
      </c>
      <c r="J270" s="11" t="n">
        <f aca="false">I270-H270</f>
        <v>0</v>
      </c>
      <c r="K270" s="11" t="n">
        <v>309401</v>
      </c>
      <c r="L270" s="10" t="n">
        <v>22</v>
      </c>
    </row>
    <row r="271" customFormat="false" ht="15" hidden="false" customHeight="false" outlineLevel="0" collapsed="false">
      <c r="A271" s="10" t="n">
        <v>267</v>
      </c>
      <c r="B271" s="10" t="s">
        <v>707</v>
      </c>
      <c r="C271" s="10" t="s">
        <v>708</v>
      </c>
      <c r="D271" s="10" t="s">
        <v>117</v>
      </c>
      <c r="E271" s="10" t="s">
        <v>32</v>
      </c>
      <c r="F271" s="10" t="s">
        <v>50</v>
      </c>
      <c r="G271" s="10" t="s">
        <v>51</v>
      </c>
      <c r="H271" s="11" t="n">
        <v>1667278</v>
      </c>
      <c r="I271" s="11" t="n">
        <v>1667278</v>
      </c>
      <c r="J271" s="11" t="n">
        <f aca="false">I271-H271</f>
        <v>0</v>
      </c>
      <c r="K271" s="11" t="n">
        <v>368609</v>
      </c>
      <c r="L271" s="10" t="n">
        <v>16</v>
      </c>
    </row>
    <row r="272" customFormat="false" ht="15" hidden="false" customHeight="false" outlineLevel="0" collapsed="false">
      <c r="A272" s="10" t="n">
        <v>268</v>
      </c>
      <c r="B272" s="10" t="s">
        <v>693</v>
      </c>
      <c r="C272" s="10" t="s">
        <v>694</v>
      </c>
      <c r="D272" s="10" t="s">
        <v>529</v>
      </c>
      <c r="E272" s="10" t="s">
        <v>32</v>
      </c>
      <c r="F272" s="10" t="s">
        <v>104</v>
      </c>
      <c r="G272" s="10" t="s">
        <v>59</v>
      </c>
      <c r="H272" s="11" t="n">
        <v>1663329</v>
      </c>
      <c r="I272" s="11" t="n">
        <v>1663329</v>
      </c>
      <c r="J272" s="11" t="n">
        <f aca="false">I272-H272</f>
        <v>0</v>
      </c>
      <c r="K272" s="11" t="n">
        <v>229856</v>
      </c>
      <c r="L272" s="10" t="n">
        <v>15</v>
      </c>
    </row>
    <row r="273" customFormat="false" ht="15" hidden="false" customHeight="false" outlineLevel="0" collapsed="false">
      <c r="A273" s="10" t="n">
        <v>269</v>
      </c>
      <c r="B273" s="10" t="s">
        <v>562</v>
      </c>
      <c r="C273" s="10" t="s">
        <v>563</v>
      </c>
      <c r="D273" s="10" t="s">
        <v>68</v>
      </c>
      <c r="E273" s="10" t="s">
        <v>32</v>
      </c>
      <c r="F273" s="10" t="s">
        <v>50</v>
      </c>
      <c r="G273" s="10" t="s">
        <v>51</v>
      </c>
      <c r="H273" s="11" t="n">
        <v>1660186</v>
      </c>
      <c r="I273" s="11" t="n">
        <v>1660186</v>
      </c>
      <c r="J273" s="11" t="n">
        <f aca="false">I273-H273</f>
        <v>0</v>
      </c>
      <c r="K273" s="11" t="n">
        <v>451378</v>
      </c>
      <c r="L273" s="10" t="n">
        <v>13</v>
      </c>
    </row>
    <row r="274" customFormat="false" ht="15" hidden="false" customHeight="false" outlineLevel="0" collapsed="false">
      <c r="A274" s="10" t="n">
        <v>270</v>
      </c>
      <c r="B274" s="10" t="s">
        <v>536</v>
      </c>
      <c r="C274" s="10" t="s">
        <v>537</v>
      </c>
      <c r="D274" s="10" t="s">
        <v>83</v>
      </c>
      <c r="E274" s="10" t="s">
        <v>32</v>
      </c>
      <c r="F274" s="10" t="s">
        <v>104</v>
      </c>
      <c r="G274" s="10" t="s">
        <v>59</v>
      </c>
      <c r="H274" s="11" t="n">
        <v>1654538</v>
      </c>
      <c r="I274" s="11" t="n">
        <v>1654538</v>
      </c>
      <c r="J274" s="11" t="n">
        <f aca="false">I274-H274</f>
        <v>0</v>
      </c>
      <c r="K274" s="11" t="n">
        <v>396845</v>
      </c>
      <c r="L274" s="10" t="n">
        <v>13</v>
      </c>
    </row>
    <row r="275" customFormat="false" ht="15" hidden="false" customHeight="false" outlineLevel="0" collapsed="false">
      <c r="A275" s="10" t="n">
        <v>271</v>
      </c>
      <c r="B275" s="10" t="s">
        <v>432</v>
      </c>
      <c r="C275" s="10" t="s">
        <v>433</v>
      </c>
      <c r="D275" s="10" t="s">
        <v>181</v>
      </c>
      <c r="E275" s="10" t="s">
        <v>32</v>
      </c>
      <c r="F275" s="10" t="s">
        <v>55</v>
      </c>
      <c r="G275" s="10" t="s">
        <v>59</v>
      </c>
      <c r="H275" s="11" t="n">
        <v>1652392</v>
      </c>
      <c r="I275" s="11" t="n">
        <v>1652392</v>
      </c>
      <c r="J275" s="11" t="n">
        <f aca="false">I275-H275</f>
        <v>0</v>
      </c>
      <c r="K275" s="11" t="n">
        <v>345352</v>
      </c>
      <c r="L275" s="10" t="n">
        <v>16</v>
      </c>
    </row>
    <row r="276" customFormat="false" ht="15" hidden="false" customHeight="false" outlineLevel="0" collapsed="false">
      <c r="A276" s="10" t="n">
        <v>272</v>
      </c>
      <c r="B276" s="10" t="s">
        <v>672</v>
      </c>
      <c r="C276" s="10" t="s">
        <v>673</v>
      </c>
      <c r="D276" s="10" t="s">
        <v>122</v>
      </c>
      <c r="E276" s="10" t="s">
        <v>32</v>
      </c>
      <c r="F276" s="10" t="s">
        <v>104</v>
      </c>
      <c r="G276" s="10" t="s">
        <v>51</v>
      </c>
      <c r="H276" s="11" t="n">
        <v>1637142</v>
      </c>
      <c r="I276" s="11" t="n">
        <v>1637142</v>
      </c>
      <c r="J276" s="11" t="n">
        <f aca="false">I276-H276</f>
        <v>0</v>
      </c>
      <c r="K276" s="11" t="n">
        <v>210365</v>
      </c>
      <c r="L276" s="10" t="n">
        <v>15</v>
      </c>
    </row>
    <row r="277" customFormat="false" ht="15" hidden="false" customHeight="false" outlineLevel="0" collapsed="false">
      <c r="A277" s="10" t="n">
        <v>273</v>
      </c>
      <c r="B277" s="10" t="s">
        <v>735</v>
      </c>
      <c r="C277" s="10" t="s">
        <v>736</v>
      </c>
      <c r="D277" s="10" t="s">
        <v>62</v>
      </c>
      <c r="E277" s="10" t="s">
        <v>32</v>
      </c>
      <c r="F277" s="10" t="s">
        <v>104</v>
      </c>
      <c r="G277" s="10" t="s">
        <v>59</v>
      </c>
      <c r="H277" s="11" t="n">
        <v>1622157</v>
      </c>
      <c r="I277" s="11" t="n">
        <v>1622157</v>
      </c>
      <c r="J277" s="11" t="n">
        <f aca="false">I277-H277</f>
        <v>0</v>
      </c>
      <c r="K277" s="11" t="n">
        <v>510896</v>
      </c>
      <c r="L277" s="10" t="n">
        <v>13</v>
      </c>
    </row>
    <row r="278" customFormat="false" ht="15" hidden="false" customHeight="false" outlineLevel="0" collapsed="false">
      <c r="A278" s="10" t="n">
        <v>274</v>
      </c>
      <c r="B278" s="10" t="s">
        <v>674</v>
      </c>
      <c r="C278" s="10" t="s">
        <v>675</v>
      </c>
      <c r="D278" s="10" t="s">
        <v>49</v>
      </c>
      <c r="E278" s="10" t="s">
        <v>32</v>
      </c>
      <c r="F278" s="10" t="s">
        <v>104</v>
      </c>
      <c r="G278" s="10" t="s">
        <v>59</v>
      </c>
      <c r="H278" s="11" t="n">
        <v>1618665</v>
      </c>
      <c r="I278" s="11" t="n">
        <v>1747530</v>
      </c>
      <c r="J278" s="11" t="n">
        <f aca="false">I278-H278</f>
        <v>128865</v>
      </c>
      <c r="K278" s="11" t="n">
        <v>278216</v>
      </c>
      <c r="L278" s="10" t="n">
        <v>14</v>
      </c>
    </row>
    <row r="279" customFormat="false" ht="15" hidden="false" customHeight="false" outlineLevel="0" collapsed="false">
      <c r="A279" s="10" t="n">
        <v>275</v>
      </c>
      <c r="B279" s="10" t="s">
        <v>636</v>
      </c>
      <c r="C279" s="10" t="s">
        <v>637</v>
      </c>
      <c r="D279" s="10" t="s">
        <v>117</v>
      </c>
      <c r="E279" s="10" t="s">
        <v>32</v>
      </c>
      <c r="F279" s="10" t="s">
        <v>50</v>
      </c>
      <c r="G279" s="10" t="s">
        <v>51</v>
      </c>
      <c r="H279" s="11" t="n">
        <v>1614013</v>
      </c>
      <c r="I279" s="11" t="n">
        <v>1614013</v>
      </c>
      <c r="J279" s="11" t="n">
        <f aca="false">I279-H279</f>
        <v>0</v>
      </c>
      <c r="K279" s="11" t="n">
        <v>209592</v>
      </c>
      <c r="L279" s="10" t="n">
        <v>15</v>
      </c>
    </row>
    <row r="280" customFormat="false" ht="15" hidden="false" customHeight="false" outlineLevel="0" collapsed="false">
      <c r="A280" s="10" t="n">
        <v>276</v>
      </c>
      <c r="B280" s="10" t="s">
        <v>471</v>
      </c>
      <c r="C280" s="10" t="s">
        <v>472</v>
      </c>
      <c r="D280" s="10" t="s">
        <v>58</v>
      </c>
      <c r="E280" s="10" t="s">
        <v>32</v>
      </c>
      <c r="F280" s="10" t="s">
        <v>104</v>
      </c>
      <c r="G280" s="10" t="s">
        <v>59</v>
      </c>
      <c r="H280" s="11" t="n">
        <v>1607581</v>
      </c>
      <c r="I280" s="11" t="n">
        <v>1607581</v>
      </c>
      <c r="J280" s="11" t="n">
        <f aca="false">I280-H280</f>
        <v>0</v>
      </c>
      <c r="K280" s="11" t="n">
        <v>318732</v>
      </c>
      <c r="L280" s="10" t="n">
        <v>14</v>
      </c>
    </row>
    <row r="281" customFormat="false" ht="15" hidden="false" customHeight="false" outlineLevel="0" collapsed="false">
      <c r="A281" s="10" t="n">
        <v>277</v>
      </c>
      <c r="B281" s="10" t="s">
        <v>578</v>
      </c>
      <c r="C281" s="10" t="s">
        <v>579</v>
      </c>
      <c r="D281" s="10" t="s">
        <v>193</v>
      </c>
      <c r="E281" s="10" t="s">
        <v>32</v>
      </c>
      <c r="F281" s="10" t="s">
        <v>104</v>
      </c>
      <c r="G281" s="10" t="s">
        <v>51</v>
      </c>
      <c r="H281" s="11" t="n">
        <v>1603939</v>
      </c>
      <c r="I281" s="11" t="n">
        <v>1603939</v>
      </c>
      <c r="J281" s="11" t="n">
        <f aca="false">I281-H281</f>
        <v>0</v>
      </c>
      <c r="K281" s="11" t="n">
        <v>187714</v>
      </c>
      <c r="L281" s="10" t="n">
        <v>12</v>
      </c>
    </row>
    <row r="282" customFormat="false" ht="15" hidden="false" customHeight="false" outlineLevel="0" collapsed="false">
      <c r="A282" s="10" t="n">
        <v>278</v>
      </c>
      <c r="B282" s="10" t="s">
        <v>484</v>
      </c>
      <c r="C282" s="10" t="s">
        <v>485</v>
      </c>
      <c r="D282" s="10" t="s">
        <v>68</v>
      </c>
      <c r="E282" s="10" t="s">
        <v>32</v>
      </c>
      <c r="F282" s="10" t="s">
        <v>50</v>
      </c>
      <c r="G282" s="10" t="s">
        <v>59</v>
      </c>
      <c r="H282" s="11" t="n">
        <v>1593854</v>
      </c>
      <c r="I282" s="11" t="n">
        <v>1593854</v>
      </c>
      <c r="J282" s="11" t="n">
        <f aca="false">I282-H282</f>
        <v>0</v>
      </c>
      <c r="K282" s="11" t="n">
        <v>401851</v>
      </c>
      <c r="L282" s="10" t="n">
        <v>16</v>
      </c>
    </row>
    <row r="283" customFormat="false" ht="15" hidden="false" customHeight="false" outlineLevel="0" collapsed="false">
      <c r="A283" s="10" t="n">
        <v>279</v>
      </c>
      <c r="B283" s="10" t="s">
        <v>632</v>
      </c>
      <c r="C283" s="10" t="s">
        <v>633</v>
      </c>
      <c r="D283" s="10" t="s">
        <v>103</v>
      </c>
      <c r="E283" s="10" t="s">
        <v>32</v>
      </c>
      <c r="F283" s="10" t="s">
        <v>104</v>
      </c>
      <c r="G283" s="10" t="s">
        <v>51</v>
      </c>
      <c r="H283" s="11" t="n">
        <v>1592757</v>
      </c>
      <c r="I283" s="11" t="n">
        <v>1592757</v>
      </c>
      <c r="J283" s="11" t="n">
        <f aca="false">I283-H283</f>
        <v>0</v>
      </c>
      <c r="K283" s="11" t="n">
        <v>234285</v>
      </c>
      <c r="L283" s="10" t="n">
        <v>14</v>
      </c>
    </row>
    <row r="284" customFormat="false" ht="15" hidden="false" customHeight="false" outlineLevel="0" collapsed="false">
      <c r="A284" s="10" t="n">
        <v>280</v>
      </c>
      <c r="B284" s="10" t="s">
        <v>617</v>
      </c>
      <c r="C284" s="10" t="s">
        <v>618</v>
      </c>
      <c r="D284" s="10" t="s">
        <v>83</v>
      </c>
      <c r="E284" s="10" t="s">
        <v>32</v>
      </c>
      <c r="F284" s="10" t="s">
        <v>104</v>
      </c>
      <c r="G284" s="10" t="s">
        <v>59</v>
      </c>
      <c r="H284" s="11" t="n">
        <v>1582402</v>
      </c>
      <c r="I284" s="11" t="n">
        <v>1582402</v>
      </c>
      <c r="J284" s="11" t="n">
        <f aca="false">I284-H284</f>
        <v>0</v>
      </c>
      <c r="K284" s="11" t="n">
        <v>197707</v>
      </c>
      <c r="L284" s="10" t="n">
        <v>14</v>
      </c>
    </row>
    <row r="285" customFormat="false" ht="15" hidden="false" customHeight="false" outlineLevel="0" collapsed="false">
      <c r="A285" s="10" t="n">
        <v>281</v>
      </c>
      <c r="B285" s="10" t="s">
        <v>488</v>
      </c>
      <c r="C285" s="10" t="s">
        <v>489</v>
      </c>
      <c r="D285" s="10" t="s">
        <v>89</v>
      </c>
      <c r="E285" s="10" t="s">
        <v>32</v>
      </c>
      <c r="F285" s="10" t="s">
        <v>50</v>
      </c>
      <c r="G285" s="10" t="s">
        <v>59</v>
      </c>
      <c r="H285" s="11" t="n">
        <v>1580026</v>
      </c>
      <c r="I285" s="11" t="n">
        <v>1580026</v>
      </c>
      <c r="J285" s="11" t="n">
        <f aca="false">I285-H285</f>
        <v>0</v>
      </c>
      <c r="K285" s="11" t="n">
        <v>351270</v>
      </c>
      <c r="L285" s="10" t="n">
        <v>15</v>
      </c>
    </row>
    <row r="286" customFormat="false" ht="15" hidden="false" customHeight="false" outlineLevel="0" collapsed="false">
      <c r="A286" s="10" t="n">
        <v>282</v>
      </c>
      <c r="B286" s="10" t="s">
        <v>678</v>
      </c>
      <c r="C286" s="10" t="s">
        <v>679</v>
      </c>
      <c r="D286" s="10" t="s">
        <v>49</v>
      </c>
      <c r="E286" s="10" t="s">
        <v>32</v>
      </c>
      <c r="F286" s="10" t="s">
        <v>104</v>
      </c>
      <c r="G286" s="10" t="s">
        <v>51</v>
      </c>
      <c r="H286" s="11" t="n">
        <v>1579882</v>
      </c>
      <c r="I286" s="11" t="n">
        <v>1579882</v>
      </c>
      <c r="J286" s="11" t="n">
        <f aca="false">I286-H286</f>
        <v>0</v>
      </c>
      <c r="K286" s="11" t="n">
        <v>123808</v>
      </c>
      <c r="L286" s="10" t="n">
        <v>14</v>
      </c>
    </row>
    <row r="287" customFormat="false" ht="15" hidden="false" customHeight="false" outlineLevel="0" collapsed="false">
      <c r="A287" s="10" t="n">
        <v>283</v>
      </c>
      <c r="B287" s="10" t="s">
        <v>611</v>
      </c>
      <c r="C287" s="10" t="s">
        <v>612</v>
      </c>
      <c r="D287" s="10" t="s">
        <v>80</v>
      </c>
      <c r="E287" s="10" t="s">
        <v>32</v>
      </c>
      <c r="F287" s="10" t="s">
        <v>55</v>
      </c>
      <c r="G287" s="10" t="s">
        <v>59</v>
      </c>
      <c r="H287" s="11" t="n">
        <v>1578341</v>
      </c>
      <c r="I287" s="11" t="n">
        <v>1578341</v>
      </c>
      <c r="J287" s="11" t="n">
        <f aca="false">I287-H287</f>
        <v>0</v>
      </c>
      <c r="K287" s="11" t="n">
        <v>450939</v>
      </c>
      <c r="L287" s="10" t="n">
        <v>12</v>
      </c>
    </row>
    <row r="288" customFormat="false" ht="15" hidden="false" customHeight="false" outlineLevel="0" collapsed="false">
      <c r="A288" s="10" t="n">
        <v>284</v>
      </c>
      <c r="B288" s="10" t="s">
        <v>619</v>
      </c>
      <c r="C288" s="10" t="s">
        <v>620</v>
      </c>
      <c r="D288" s="10" t="s">
        <v>181</v>
      </c>
      <c r="E288" s="10" t="s">
        <v>32</v>
      </c>
      <c r="F288" s="10" t="s">
        <v>104</v>
      </c>
      <c r="G288" s="10" t="s">
        <v>59</v>
      </c>
      <c r="H288" s="11" t="n">
        <v>1577417</v>
      </c>
      <c r="I288" s="11" t="n">
        <v>1577417</v>
      </c>
      <c r="J288" s="11" t="n">
        <f aca="false">I288-H288</f>
        <v>0</v>
      </c>
      <c r="K288" s="11" t="n">
        <v>392061</v>
      </c>
      <c r="L288" s="10" t="n">
        <v>16</v>
      </c>
    </row>
    <row r="289" customFormat="false" ht="15" hidden="false" customHeight="false" outlineLevel="0" collapsed="false">
      <c r="A289" s="10" t="n">
        <v>285</v>
      </c>
      <c r="B289" s="10" t="s">
        <v>593</v>
      </c>
      <c r="C289" s="10" t="s">
        <v>594</v>
      </c>
      <c r="D289" s="10" t="s">
        <v>65</v>
      </c>
      <c r="E289" s="10" t="s">
        <v>32</v>
      </c>
      <c r="F289" s="10" t="s">
        <v>104</v>
      </c>
      <c r="G289" s="10" t="s">
        <v>59</v>
      </c>
      <c r="H289" s="11" t="n">
        <v>1573154</v>
      </c>
      <c r="I289" s="11" t="n">
        <v>1573154</v>
      </c>
      <c r="J289" s="11" t="n">
        <f aca="false">I289-H289</f>
        <v>0</v>
      </c>
      <c r="K289" s="11" t="n">
        <v>517939</v>
      </c>
      <c r="L289" s="10" t="n">
        <v>14</v>
      </c>
    </row>
    <row r="290" customFormat="false" ht="15" hidden="false" customHeight="false" outlineLevel="0" collapsed="false">
      <c r="A290" s="10" t="n">
        <v>286</v>
      </c>
      <c r="B290" s="10" t="s">
        <v>691</v>
      </c>
      <c r="C290" s="10" t="s">
        <v>692</v>
      </c>
      <c r="D290" s="10" t="s">
        <v>193</v>
      </c>
      <c r="E290" s="10" t="s">
        <v>32</v>
      </c>
      <c r="F290" s="10" t="s">
        <v>50</v>
      </c>
      <c r="G290" s="10" t="s">
        <v>59</v>
      </c>
      <c r="H290" s="11" t="n">
        <v>1556460</v>
      </c>
      <c r="I290" s="11" t="n">
        <v>1556460</v>
      </c>
      <c r="J290" s="11" t="n">
        <f aca="false">I290-H290</f>
        <v>0</v>
      </c>
      <c r="K290" s="11" t="n">
        <v>514896</v>
      </c>
      <c r="L290" s="10" t="n">
        <v>17</v>
      </c>
    </row>
    <row r="291" customFormat="false" ht="15" hidden="false" customHeight="false" outlineLevel="0" collapsed="false">
      <c r="A291" s="10" t="n">
        <v>287</v>
      </c>
      <c r="B291" s="10" t="s">
        <v>540</v>
      </c>
      <c r="C291" s="10" t="s">
        <v>541</v>
      </c>
      <c r="D291" s="10" t="s">
        <v>181</v>
      </c>
      <c r="E291" s="10" t="s">
        <v>32</v>
      </c>
      <c r="F291" s="10" t="s">
        <v>50</v>
      </c>
      <c r="G291" s="10" t="s">
        <v>59</v>
      </c>
      <c r="H291" s="11" t="n">
        <v>1536262</v>
      </c>
      <c r="I291" s="11" t="n">
        <v>1536262</v>
      </c>
      <c r="J291" s="11" t="n">
        <f aca="false">I291-H291</f>
        <v>0</v>
      </c>
      <c r="K291" s="11" t="n">
        <v>351255</v>
      </c>
      <c r="L291" s="10" t="n">
        <v>15</v>
      </c>
    </row>
    <row r="292" customFormat="false" ht="15" hidden="false" customHeight="false" outlineLevel="0" collapsed="false">
      <c r="A292" s="10" t="n">
        <v>288</v>
      </c>
      <c r="B292" s="10" t="s">
        <v>743</v>
      </c>
      <c r="C292" s="10" t="s">
        <v>744</v>
      </c>
      <c r="D292" s="10" t="s">
        <v>140</v>
      </c>
      <c r="E292" s="10" t="s">
        <v>32</v>
      </c>
      <c r="F292" s="10" t="s">
        <v>50</v>
      </c>
      <c r="G292" s="10" t="s">
        <v>59</v>
      </c>
      <c r="H292" s="11" t="n">
        <v>1535182</v>
      </c>
      <c r="I292" s="11" t="n">
        <v>1535182</v>
      </c>
      <c r="J292" s="11" t="n">
        <f aca="false">I292-H292</f>
        <v>0</v>
      </c>
      <c r="K292" s="11" t="n">
        <v>313653</v>
      </c>
      <c r="L292" s="10" t="n">
        <v>16</v>
      </c>
    </row>
    <row r="293" customFormat="false" ht="15" hidden="false" customHeight="false" outlineLevel="0" collapsed="false">
      <c r="A293" s="10" t="n">
        <v>289</v>
      </c>
      <c r="B293" s="10" t="s">
        <v>689</v>
      </c>
      <c r="C293" s="10" t="s">
        <v>690</v>
      </c>
      <c r="D293" s="10" t="s">
        <v>68</v>
      </c>
      <c r="E293" s="10" t="s">
        <v>32</v>
      </c>
      <c r="F293" s="10" t="s">
        <v>104</v>
      </c>
      <c r="G293" s="10" t="s">
        <v>59</v>
      </c>
      <c r="H293" s="11" t="n">
        <v>1515388</v>
      </c>
      <c r="I293" s="11" t="n">
        <v>1436922</v>
      </c>
      <c r="J293" s="11" t="n">
        <f aca="false">I293-H293</f>
        <v>-78466</v>
      </c>
      <c r="K293" s="11" t="n">
        <v>379659</v>
      </c>
      <c r="L293" s="10" t="n">
        <v>17</v>
      </c>
    </row>
    <row r="294" customFormat="false" ht="15" hidden="false" customHeight="false" outlineLevel="0" collapsed="false">
      <c r="A294" s="10" t="n">
        <v>290</v>
      </c>
      <c r="B294" s="10" t="s">
        <v>717</v>
      </c>
      <c r="C294" s="10" t="s">
        <v>718</v>
      </c>
      <c r="D294" s="10" t="s">
        <v>65</v>
      </c>
      <c r="E294" s="10" t="s">
        <v>32</v>
      </c>
      <c r="F294" s="10" t="s">
        <v>104</v>
      </c>
      <c r="G294" s="10" t="s">
        <v>59</v>
      </c>
      <c r="H294" s="11" t="n">
        <v>1514147</v>
      </c>
      <c r="I294" s="11" t="n">
        <v>1515171</v>
      </c>
      <c r="J294" s="11" t="n">
        <f aca="false">I294-H294</f>
        <v>1024</v>
      </c>
      <c r="K294" s="11" t="n">
        <v>244213</v>
      </c>
      <c r="L294" s="10" t="n">
        <v>14</v>
      </c>
    </row>
    <row r="295" customFormat="false" ht="15" hidden="false" customHeight="false" outlineLevel="0" collapsed="false">
      <c r="A295" s="10" t="n">
        <v>291</v>
      </c>
      <c r="B295" s="10" t="s">
        <v>721</v>
      </c>
      <c r="C295" s="10" t="s">
        <v>722</v>
      </c>
      <c r="D295" s="10" t="s">
        <v>65</v>
      </c>
      <c r="E295" s="10" t="s">
        <v>32</v>
      </c>
      <c r="F295" s="10" t="s">
        <v>104</v>
      </c>
      <c r="G295" s="10" t="s">
        <v>51</v>
      </c>
      <c r="H295" s="11" t="n">
        <v>1508307</v>
      </c>
      <c r="I295" s="11" t="n">
        <v>1508307</v>
      </c>
      <c r="J295" s="11" t="n">
        <f aca="false">I295-H295</f>
        <v>0</v>
      </c>
      <c r="K295" s="11" t="n">
        <v>177587</v>
      </c>
      <c r="L295" s="10" t="n">
        <v>23</v>
      </c>
    </row>
    <row r="296" customFormat="false" ht="15" hidden="false" customHeight="false" outlineLevel="0" collapsed="false">
      <c r="A296" s="10" t="n">
        <v>292</v>
      </c>
      <c r="B296" s="10" t="s">
        <v>648</v>
      </c>
      <c r="C296" s="10" t="s">
        <v>649</v>
      </c>
      <c r="D296" s="10" t="s">
        <v>100</v>
      </c>
      <c r="E296" s="10" t="s">
        <v>32</v>
      </c>
      <c r="F296" s="10" t="s">
        <v>50</v>
      </c>
      <c r="G296" s="10" t="s">
        <v>59</v>
      </c>
      <c r="H296" s="11" t="n">
        <v>1501478</v>
      </c>
      <c r="I296" s="11" t="n">
        <v>1501478</v>
      </c>
      <c r="J296" s="11" t="n">
        <f aca="false">I296-H296</f>
        <v>0</v>
      </c>
      <c r="K296" s="11" t="n">
        <v>299826</v>
      </c>
      <c r="L296" s="10" t="n">
        <v>12</v>
      </c>
    </row>
    <row r="297" customFormat="false" ht="15" hidden="false" customHeight="false" outlineLevel="0" collapsed="false">
      <c r="A297" s="10" t="n">
        <v>293</v>
      </c>
      <c r="B297" s="10" t="s">
        <v>654</v>
      </c>
      <c r="C297" s="10" t="s">
        <v>655</v>
      </c>
      <c r="D297" s="10" t="s">
        <v>159</v>
      </c>
      <c r="E297" s="10" t="s">
        <v>32</v>
      </c>
      <c r="F297" s="10" t="s">
        <v>104</v>
      </c>
      <c r="G297" s="10" t="s">
        <v>59</v>
      </c>
      <c r="H297" s="11" t="n">
        <v>1500249</v>
      </c>
      <c r="I297" s="11" t="n">
        <v>1500249</v>
      </c>
      <c r="J297" s="11" t="n">
        <f aca="false">I297-H297</f>
        <v>0</v>
      </c>
      <c r="K297" s="11" t="n">
        <v>331544</v>
      </c>
      <c r="L297" s="10" t="n">
        <v>16</v>
      </c>
    </row>
    <row r="298" customFormat="false" ht="15" hidden="false" customHeight="false" outlineLevel="0" collapsed="false">
      <c r="A298" s="10" t="n">
        <v>294</v>
      </c>
      <c r="B298" s="10" t="s">
        <v>683</v>
      </c>
      <c r="C298" s="10" t="s">
        <v>684</v>
      </c>
      <c r="D298" s="10" t="s">
        <v>65</v>
      </c>
      <c r="E298" s="10" t="s">
        <v>32</v>
      </c>
      <c r="F298" s="10" t="s">
        <v>50</v>
      </c>
      <c r="G298" s="10" t="s">
        <v>59</v>
      </c>
      <c r="H298" s="11" t="n">
        <v>1487405</v>
      </c>
      <c r="I298" s="11" t="n">
        <v>1487405</v>
      </c>
      <c r="J298" s="11" t="n">
        <f aca="false">I298-H298</f>
        <v>0</v>
      </c>
      <c r="K298" s="11" t="n">
        <v>354821</v>
      </c>
      <c r="L298" s="10" t="n">
        <v>16</v>
      </c>
    </row>
    <row r="299" customFormat="false" ht="15" hidden="false" customHeight="false" outlineLevel="0" collapsed="false">
      <c r="A299" s="10" t="n">
        <v>295</v>
      </c>
      <c r="B299" s="10" t="s">
        <v>662</v>
      </c>
      <c r="C299" s="10" t="s">
        <v>663</v>
      </c>
      <c r="D299" s="10" t="s">
        <v>65</v>
      </c>
      <c r="E299" s="10" t="s">
        <v>32</v>
      </c>
      <c r="F299" s="10" t="s">
        <v>55</v>
      </c>
      <c r="G299" s="10" t="s">
        <v>59</v>
      </c>
      <c r="H299" s="11" t="n">
        <v>1482521</v>
      </c>
      <c r="I299" s="11" t="n">
        <v>1482521</v>
      </c>
      <c r="J299" s="11" t="n">
        <f aca="false">I299-H299</f>
        <v>0</v>
      </c>
      <c r="K299" s="11" t="n">
        <v>443694</v>
      </c>
      <c r="L299" s="10" t="n">
        <v>13</v>
      </c>
    </row>
    <row r="300" customFormat="false" ht="15" hidden="false" customHeight="false" outlineLevel="0" collapsed="false">
      <c r="A300" s="10" t="n">
        <v>296</v>
      </c>
      <c r="B300" s="10" t="s">
        <v>703</v>
      </c>
      <c r="C300" s="10" t="s">
        <v>704</v>
      </c>
      <c r="D300" s="10" t="s">
        <v>65</v>
      </c>
      <c r="E300" s="10" t="s">
        <v>32</v>
      </c>
      <c r="F300" s="10" t="s">
        <v>104</v>
      </c>
      <c r="G300" s="10" t="s">
        <v>59</v>
      </c>
      <c r="H300" s="11" t="n">
        <v>1481580</v>
      </c>
      <c r="I300" s="11" t="n">
        <v>1493016</v>
      </c>
      <c r="J300" s="11" t="n">
        <f aca="false">I300-H300</f>
        <v>11436</v>
      </c>
      <c r="K300" s="11" t="n">
        <v>296333</v>
      </c>
      <c r="L300" s="10" t="n">
        <v>12</v>
      </c>
    </row>
    <row r="301" customFormat="false" ht="15" hidden="false" customHeight="false" outlineLevel="0" collapsed="false">
      <c r="A301" s="10" t="n">
        <v>297</v>
      </c>
      <c r="B301" s="10" t="s">
        <v>709</v>
      </c>
      <c r="C301" s="10" t="s">
        <v>710</v>
      </c>
      <c r="D301" s="10" t="s">
        <v>54</v>
      </c>
      <c r="E301" s="10" t="s">
        <v>32</v>
      </c>
      <c r="F301" s="10" t="s">
        <v>50</v>
      </c>
      <c r="G301" s="10" t="s">
        <v>51</v>
      </c>
      <c r="H301" s="11" t="n">
        <v>1461303</v>
      </c>
      <c r="I301" s="11" t="n">
        <v>1461303</v>
      </c>
      <c r="J301" s="11" t="n">
        <f aca="false">I301-H301</f>
        <v>0</v>
      </c>
      <c r="K301" s="11" t="n">
        <v>279545</v>
      </c>
      <c r="L301" s="10" t="n">
        <v>14</v>
      </c>
    </row>
    <row r="302" customFormat="false" ht="15" hidden="false" customHeight="false" outlineLevel="0" collapsed="false">
      <c r="A302" s="10" t="n">
        <v>298</v>
      </c>
      <c r="B302" s="10" t="s">
        <v>656</v>
      </c>
      <c r="C302" s="10" t="s">
        <v>657</v>
      </c>
      <c r="D302" s="10" t="s">
        <v>83</v>
      </c>
      <c r="E302" s="10" t="s">
        <v>32</v>
      </c>
      <c r="F302" s="10" t="s">
        <v>104</v>
      </c>
      <c r="G302" s="10" t="s">
        <v>59</v>
      </c>
      <c r="H302" s="11" t="n">
        <v>1458339</v>
      </c>
      <c r="I302" s="11" t="n">
        <v>1458339</v>
      </c>
      <c r="J302" s="11" t="n">
        <f aca="false">I302-H302</f>
        <v>0</v>
      </c>
      <c r="K302" s="11" t="n">
        <v>243560</v>
      </c>
      <c r="L302" s="10" t="n">
        <v>13</v>
      </c>
    </row>
    <row r="303" customFormat="false" ht="15" hidden="false" customHeight="false" outlineLevel="0" collapsed="false">
      <c r="A303" s="10" t="n">
        <v>299</v>
      </c>
      <c r="B303" s="10" t="s">
        <v>731</v>
      </c>
      <c r="C303" s="10" t="s">
        <v>732</v>
      </c>
      <c r="D303" s="10" t="s">
        <v>318</v>
      </c>
      <c r="E303" s="10" t="s">
        <v>32</v>
      </c>
      <c r="F303" s="10" t="s">
        <v>104</v>
      </c>
      <c r="G303" s="10" t="s">
        <v>59</v>
      </c>
      <c r="H303" s="11" t="n">
        <v>1453151</v>
      </c>
      <c r="I303" s="11" t="n">
        <v>1453151</v>
      </c>
      <c r="J303" s="11" t="n">
        <f aca="false">I303-H303</f>
        <v>0</v>
      </c>
      <c r="K303" s="11" t="n">
        <v>497357</v>
      </c>
      <c r="L303" s="10" t="n">
        <v>14</v>
      </c>
    </row>
    <row r="304" customFormat="false" ht="15" hidden="false" customHeight="false" outlineLevel="0" collapsed="false">
      <c r="A304" s="10" t="n">
        <v>300</v>
      </c>
      <c r="B304" s="10" t="s">
        <v>532</v>
      </c>
      <c r="C304" s="10" t="s">
        <v>533</v>
      </c>
      <c r="D304" s="10" t="s">
        <v>58</v>
      </c>
      <c r="E304" s="10" t="s">
        <v>32</v>
      </c>
      <c r="F304" s="10" t="s">
        <v>50</v>
      </c>
      <c r="G304" s="10" t="s">
        <v>59</v>
      </c>
      <c r="H304" s="11" t="n">
        <v>1448162</v>
      </c>
      <c r="I304" s="11" t="n">
        <v>1448162</v>
      </c>
      <c r="J304" s="11" t="n">
        <f aca="false">I304-H304</f>
        <v>0</v>
      </c>
      <c r="K304" s="11" t="n">
        <v>259626</v>
      </c>
      <c r="L304" s="10" t="n">
        <v>14</v>
      </c>
    </row>
    <row r="305" customFormat="false" ht="15" hidden="false" customHeight="false" outlineLevel="0" collapsed="false">
      <c r="A305" s="10" t="n">
        <v>301</v>
      </c>
      <c r="B305" s="10" t="s">
        <v>713</v>
      </c>
      <c r="C305" s="10" t="s">
        <v>714</v>
      </c>
      <c r="D305" s="10" t="s">
        <v>107</v>
      </c>
      <c r="E305" s="10" t="s">
        <v>32</v>
      </c>
      <c r="F305" s="10" t="s">
        <v>104</v>
      </c>
      <c r="G305" s="10" t="s">
        <v>59</v>
      </c>
      <c r="H305" s="11" t="n">
        <v>1447602</v>
      </c>
      <c r="I305" s="11" t="n">
        <v>1321961</v>
      </c>
      <c r="J305" s="11" t="n">
        <f aca="false">I305-H305</f>
        <v>-125641</v>
      </c>
      <c r="K305" s="11" t="n">
        <v>415093</v>
      </c>
      <c r="L305" s="10" t="n">
        <v>18</v>
      </c>
    </row>
    <row r="306" customFormat="false" ht="15" hidden="false" customHeight="false" outlineLevel="0" collapsed="false">
      <c r="A306" s="10" t="n">
        <v>302</v>
      </c>
      <c r="B306" s="10" t="s">
        <v>741</v>
      </c>
      <c r="C306" s="10" t="s">
        <v>742</v>
      </c>
      <c r="D306" s="10" t="s">
        <v>218</v>
      </c>
      <c r="E306" s="10" t="s">
        <v>32</v>
      </c>
      <c r="F306" s="10" t="s">
        <v>55</v>
      </c>
      <c r="G306" s="10" t="s">
        <v>59</v>
      </c>
      <c r="H306" s="11" t="n">
        <v>1439439</v>
      </c>
      <c r="I306" s="11" t="n">
        <v>1439439</v>
      </c>
      <c r="J306" s="11" t="n">
        <f aca="false">I306-H306</f>
        <v>0</v>
      </c>
      <c r="K306" s="11" t="n">
        <v>490078</v>
      </c>
      <c r="L306" s="10" t="n">
        <v>13</v>
      </c>
    </row>
    <row r="307" customFormat="false" ht="15" hidden="false" customHeight="false" outlineLevel="0" collapsed="false">
      <c r="A307" s="10" t="n">
        <v>303</v>
      </c>
      <c r="B307" s="10" t="s">
        <v>719</v>
      </c>
      <c r="C307" s="10" t="s">
        <v>720</v>
      </c>
      <c r="D307" s="10" t="s">
        <v>80</v>
      </c>
      <c r="E307" s="10" t="s">
        <v>32</v>
      </c>
      <c r="F307" s="10" t="s">
        <v>104</v>
      </c>
      <c r="G307" s="10" t="s">
        <v>59</v>
      </c>
      <c r="H307" s="11" t="n">
        <v>1432421</v>
      </c>
      <c r="I307" s="11" t="n">
        <v>1432421</v>
      </c>
      <c r="J307" s="11" t="n">
        <f aca="false">I307-H307</f>
        <v>0</v>
      </c>
      <c r="K307" s="11" t="n">
        <v>255766</v>
      </c>
      <c r="L307" s="10" t="n">
        <v>15</v>
      </c>
    </row>
    <row r="308" customFormat="false" ht="15" hidden="false" customHeight="false" outlineLevel="0" collapsed="false">
      <c r="A308" s="10" t="n">
        <v>304</v>
      </c>
      <c r="B308" s="10" t="s">
        <v>609</v>
      </c>
      <c r="C308" s="10" t="s">
        <v>610</v>
      </c>
      <c r="D308" s="10" t="s">
        <v>68</v>
      </c>
      <c r="E308" s="10" t="s">
        <v>32</v>
      </c>
      <c r="F308" s="10" t="s">
        <v>104</v>
      </c>
      <c r="G308" s="10" t="s">
        <v>59</v>
      </c>
      <c r="H308" s="11" t="n">
        <v>1431659</v>
      </c>
      <c r="I308" s="11" t="n">
        <v>1431659</v>
      </c>
      <c r="J308" s="11" t="n">
        <f aca="false">I308-H308</f>
        <v>0</v>
      </c>
      <c r="K308" s="11" t="n">
        <v>223244</v>
      </c>
      <c r="L308" s="10" t="n">
        <v>14</v>
      </c>
    </row>
    <row r="309" customFormat="false" ht="15" hidden="false" customHeight="false" outlineLevel="0" collapsed="false">
      <c r="A309" s="10" t="n">
        <v>305</v>
      </c>
      <c r="B309" s="10" t="s">
        <v>640</v>
      </c>
      <c r="C309" s="10" t="s">
        <v>641</v>
      </c>
      <c r="D309" s="10" t="s">
        <v>114</v>
      </c>
      <c r="E309" s="10" t="s">
        <v>32</v>
      </c>
      <c r="F309" s="10" t="s">
        <v>50</v>
      </c>
      <c r="G309" s="10" t="s">
        <v>59</v>
      </c>
      <c r="H309" s="11" t="n">
        <v>1426831</v>
      </c>
      <c r="I309" s="11" t="n">
        <v>1426831</v>
      </c>
      <c r="J309" s="11" t="n">
        <f aca="false">I309-H309</f>
        <v>0</v>
      </c>
      <c r="K309" s="11" t="n">
        <v>258360</v>
      </c>
      <c r="L309" s="10" t="n">
        <v>15</v>
      </c>
    </row>
    <row r="310" customFormat="false" ht="15" hidden="false" customHeight="false" outlineLevel="0" collapsed="false">
      <c r="A310" s="10" t="n">
        <v>306</v>
      </c>
      <c r="B310" s="10" t="s">
        <v>603</v>
      </c>
      <c r="C310" s="10" t="s">
        <v>604</v>
      </c>
      <c r="D310" s="10" t="s">
        <v>122</v>
      </c>
      <c r="E310" s="10" t="s">
        <v>32</v>
      </c>
      <c r="F310" s="10" t="s">
        <v>104</v>
      </c>
      <c r="G310" s="10" t="s">
        <v>51</v>
      </c>
      <c r="H310" s="11" t="n">
        <v>1418440</v>
      </c>
      <c r="I310" s="11" t="n">
        <v>1418440</v>
      </c>
      <c r="J310" s="11" t="n">
        <f aca="false">I310-H310</f>
        <v>0</v>
      </c>
      <c r="K310" s="11" t="n">
        <v>353048</v>
      </c>
      <c r="L310" s="10" t="n">
        <v>26</v>
      </c>
    </row>
    <row r="311" customFormat="false" ht="15" hidden="false" customHeight="false" outlineLevel="0" collapsed="false">
      <c r="A311" s="10" t="n">
        <v>307</v>
      </c>
      <c r="B311" s="10" t="s">
        <v>745</v>
      </c>
      <c r="C311" s="10" t="s">
        <v>746</v>
      </c>
      <c r="D311" s="10" t="s">
        <v>83</v>
      </c>
      <c r="E311" s="10" t="s">
        <v>32</v>
      </c>
      <c r="F311" s="10" t="s">
        <v>104</v>
      </c>
      <c r="G311" s="10" t="s">
        <v>59</v>
      </c>
      <c r="H311" s="11" t="n">
        <v>1401264</v>
      </c>
      <c r="I311" s="11" t="n">
        <v>1393494</v>
      </c>
      <c r="J311" s="11" t="n">
        <f aca="false">I311-H311</f>
        <v>-7770</v>
      </c>
      <c r="K311" s="11" t="n">
        <v>215773</v>
      </c>
      <c r="L311" s="10" t="n">
        <v>19</v>
      </c>
    </row>
    <row r="312" customFormat="false" ht="15" hidden="false" customHeight="false" outlineLevel="0" collapsed="false">
      <c r="A312" s="10" t="n">
        <v>308</v>
      </c>
      <c r="B312" s="10" t="s">
        <v>759</v>
      </c>
      <c r="C312" s="10" t="s">
        <v>760</v>
      </c>
      <c r="D312" s="10" t="s">
        <v>65</v>
      </c>
      <c r="E312" s="10" t="s">
        <v>32</v>
      </c>
      <c r="F312" s="10" t="s">
        <v>104</v>
      </c>
      <c r="G312" s="10" t="s">
        <v>51</v>
      </c>
      <c r="H312" s="11" t="n">
        <v>1400750</v>
      </c>
      <c r="I312" s="11" t="n">
        <v>1400750</v>
      </c>
      <c r="J312" s="11" t="n">
        <f aca="false">I312-H312</f>
        <v>0</v>
      </c>
      <c r="K312" s="11" t="n">
        <v>185175</v>
      </c>
      <c r="L312" s="10" t="n">
        <v>14</v>
      </c>
    </row>
    <row r="313" customFormat="false" ht="15" hidden="false" customHeight="false" outlineLevel="0" collapsed="false">
      <c r="A313" s="10" t="n">
        <v>309</v>
      </c>
      <c r="B313" s="10" t="s">
        <v>668</v>
      </c>
      <c r="C313" s="10" t="s">
        <v>669</v>
      </c>
      <c r="D313" s="10" t="s">
        <v>86</v>
      </c>
      <c r="E313" s="10" t="s">
        <v>32</v>
      </c>
      <c r="F313" s="10" t="s">
        <v>104</v>
      </c>
      <c r="G313" s="10" t="s">
        <v>51</v>
      </c>
      <c r="H313" s="11" t="n">
        <v>1397524</v>
      </c>
      <c r="I313" s="11" t="n">
        <v>1397524</v>
      </c>
      <c r="J313" s="11" t="n">
        <f aca="false">I313-H313</f>
        <v>0</v>
      </c>
      <c r="K313" s="11" t="n">
        <v>419908</v>
      </c>
      <c r="L313" s="10" t="n">
        <v>13</v>
      </c>
    </row>
    <row r="314" customFormat="false" ht="15" hidden="false" customHeight="false" outlineLevel="0" collapsed="false">
      <c r="A314" s="10" t="n">
        <v>310</v>
      </c>
      <c r="B314" s="10" t="s">
        <v>404</v>
      </c>
      <c r="C314" s="10" t="s">
        <v>405</v>
      </c>
      <c r="D314" s="10" t="s">
        <v>80</v>
      </c>
      <c r="E314" s="10" t="s">
        <v>32</v>
      </c>
      <c r="F314" s="10" t="s">
        <v>104</v>
      </c>
      <c r="G314" s="10" t="s">
        <v>51</v>
      </c>
      <c r="H314" s="11" t="n">
        <v>1392925</v>
      </c>
      <c r="I314" s="11" t="n">
        <v>1506207</v>
      </c>
      <c r="J314" s="11" t="n">
        <f aca="false">I314-H314</f>
        <v>113282</v>
      </c>
      <c r="K314" s="11" t="n">
        <v>205029</v>
      </c>
      <c r="L314" s="10" t="n">
        <v>13</v>
      </c>
    </row>
    <row r="315" customFormat="false" ht="15" hidden="false" customHeight="false" outlineLevel="0" collapsed="false">
      <c r="A315" s="10" t="n">
        <v>311</v>
      </c>
      <c r="B315" s="10" t="s">
        <v>761</v>
      </c>
      <c r="C315" s="10" t="s">
        <v>762</v>
      </c>
      <c r="D315" s="10" t="s">
        <v>49</v>
      </c>
      <c r="E315" s="10" t="s">
        <v>32</v>
      </c>
      <c r="F315" s="10" t="s">
        <v>50</v>
      </c>
      <c r="G315" s="10" t="s">
        <v>51</v>
      </c>
      <c r="H315" s="11" t="n">
        <v>1390796</v>
      </c>
      <c r="I315" s="11" t="n">
        <v>1501223</v>
      </c>
      <c r="J315" s="11" t="n">
        <f aca="false">I315-H315</f>
        <v>110427</v>
      </c>
      <c r="K315" s="11" t="n">
        <v>277094</v>
      </c>
      <c r="L315" s="10" t="n">
        <v>13</v>
      </c>
    </row>
    <row r="316" customFormat="false" ht="15" hidden="false" customHeight="false" outlineLevel="0" collapsed="false">
      <c r="A316" s="10" t="n">
        <v>312</v>
      </c>
      <c r="B316" s="10" t="s">
        <v>787</v>
      </c>
      <c r="C316" s="10" t="s">
        <v>788</v>
      </c>
      <c r="D316" s="10" t="s">
        <v>188</v>
      </c>
      <c r="E316" s="10" t="s">
        <v>32</v>
      </c>
      <c r="F316" s="10" t="s">
        <v>50</v>
      </c>
      <c r="G316" s="10" t="s">
        <v>59</v>
      </c>
      <c r="H316" s="11" t="n">
        <v>1387718</v>
      </c>
      <c r="I316" s="11" t="n">
        <v>1394368</v>
      </c>
      <c r="J316" s="11" t="n">
        <f aca="false">I316-H316</f>
        <v>6650</v>
      </c>
      <c r="K316" s="11" t="n">
        <v>304305</v>
      </c>
      <c r="L316" s="10" t="n">
        <v>15</v>
      </c>
    </row>
    <row r="317" customFormat="false" ht="15" hidden="false" customHeight="false" outlineLevel="0" collapsed="false">
      <c r="A317" s="10" t="n">
        <v>313</v>
      </c>
      <c r="B317" s="10" t="s">
        <v>747</v>
      </c>
      <c r="C317" s="10" t="s">
        <v>748</v>
      </c>
      <c r="D317" s="10" t="s">
        <v>49</v>
      </c>
      <c r="E317" s="10" t="s">
        <v>32</v>
      </c>
      <c r="F317" s="10" t="s">
        <v>104</v>
      </c>
      <c r="G317" s="10" t="s">
        <v>51</v>
      </c>
      <c r="H317" s="11" t="n">
        <v>1373935</v>
      </c>
      <c r="I317" s="11" t="n">
        <v>1397476</v>
      </c>
      <c r="J317" s="11" t="n">
        <f aca="false">I317-H317</f>
        <v>23541</v>
      </c>
      <c r="K317" s="11" t="n">
        <v>215502</v>
      </c>
      <c r="L317" s="10" t="n">
        <v>19</v>
      </c>
    </row>
    <row r="318" customFormat="false" ht="15" hidden="false" customHeight="false" outlineLevel="0" collapsed="false">
      <c r="A318" s="10" t="n">
        <v>314</v>
      </c>
      <c r="B318" s="10" t="s">
        <v>613</v>
      </c>
      <c r="C318" s="10" t="s">
        <v>614</v>
      </c>
      <c r="D318" s="10" t="s">
        <v>107</v>
      </c>
      <c r="E318" s="10" t="s">
        <v>32</v>
      </c>
      <c r="F318" s="10" t="s">
        <v>50</v>
      </c>
      <c r="G318" s="10" t="s">
        <v>59</v>
      </c>
      <c r="H318" s="11" t="n">
        <v>1370919</v>
      </c>
      <c r="I318" s="11" t="n">
        <v>1370919</v>
      </c>
      <c r="J318" s="11" t="n">
        <f aca="false">I318-H318</f>
        <v>0</v>
      </c>
      <c r="K318" s="11" t="n">
        <v>473804</v>
      </c>
      <c r="L318" s="10" t="n">
        <v>14</v>
      </c>
    </row>
    <row r="319" customFormat="false" ht="15" hidden="false" customHeight="false" outlineLevel="0" collapsed="false">
      <c r="A319" s="10" t="n">
        <v>315</v>
      </c>
      <c r="B319" s="10" t="s">
        <v>638</v>
      </c>
      <c r="C319" s="10" t="s">
        <v>639</v>
      </c>
      <c r="D319" s="10" t="s">
        <v>71</v>
      </c>
      <c r="E319" s="10" t="s">
        <v>32</v>
      </c>
      <c r="F319" s="10" t="s">
        <v>50</v>
      </c>
      <c r="G319" s="10" t="s">
        <v>59</v>
      </c>
      <c r="H319" s="11" t="n">
        <v>1333239</v>
      </c>
      <c r="I319" s="11" t="n">
        <v>1333239</v>
      </c>
      <c r="J319" s="11" t="n">
        <f aca="false">I319-H319</f>
        <v>0</v>
      </c>
      <c r="K319" s="11" t="n">
        <v>245676</v>
      </c>
      <c r="L319" s="10" t="n">
        <v>12</v>
      </c>
    </row>
    <row r="320" customFormat="false" ht="15" hidden="false" customHeight="false" outlineLevel="0" collapsed="false">
      <c r="A320" s="10" t="n">
        <v>316</v>
      </c>
      <c r="B320" s="10" t="s">
        <v>644</v>
      </c>
      <c r="C320" s="10" t="s">
        <v>645</v>
      </c>
      <c r="D320" s="10" t="s">
        <v>107</v>
      </c>
      <c r="E320" s="10" t="s">
        <v>32</v>
      </c>
      <c r="F320" s="10" t="s">
        <v>104</v>
      </c>
      <c r="G320" s="10" t="s">
        <v>59</v>
      </c>
      <c r="H320" s="11" t="n">
        <v>1319334</v>
      </c>
      <c r="I320" s="11" t="n">
        <v>1319334</v>
      </c>
      <c r="J320" s="11" t="n">
        <f aca="false">I320-H320</f>
        <v>0</v>
      </c>
      <c r="K320" s="11" t="n">
        <v>312024</v>
      </c>
      <c r="L320" s="10" t="n">
        <v>19</v>
      </c>
    </row>
    <row r="321" customFormat="false" ht="15" hidden="false" customHeight="false" outlineLevel="0" collapsed="false">
      <c r="A321" s="10" t="n">
        <v>317</v>
      </c>
      <c r="B321" s="10" t="s">
        <v>723</v>
      </c>
      <c r="C321" s="10" t="s">
        <v>724</v>
      </c>
      <c r="D321" s="10" t="s">
        <v>77</v>
      </c>
      <c r="E321" s="10" t="s">
        <v>32</v>
      </c>
      <c r="F321" s="10" t="s">
        <v>50</v>
      </c>
      <c r="G321" s="10" t="s">
        <v>59</v>
      </c>
      <c r="H321" s="11" t="n">
        <v>1309821</v>
      </c>
      <c r="I321" s="11" t="n">
        <v>1309821</v>
      </c>
      <c r="J321" s="11" t="n">
        <f aca="false">I321-H321</f>
        <v>0</v>
      </c>
      <c r="K321" s="11" t="n">
        <v>245910</v>
      </c>
      <c r="L321" s="10" t="n">
        <v>24</v>
      </c>
    </row>
    <row r="322" customFormat="false" ht="15" hidden="false" customHeight="false" outlineLevel="0" collapsed="false">
      <c r="A322" s="10" t="n">
        <v>318</v>
      </c>
      <c r="B322" s="10" t="s">
        <v>705</v>
      </c>
      <c r="C322" s="10" t="s">
        <v>706</v>
      </c>
      <c r="D322" s="10" t="s">
        <v>107</v>
      </c>
      <c r="E322" s="10" t="s">
        <v>32</v>
      </c>
      <c r="F322" s="10" t="s">
        <v>104</v>
      </c>
      <c r="G322" s="10" t="s">
        <v>59</v>
      </c>
      <c r="H322" s="11" t="n">
        <v>1308736</v>
      </c>
      <c r="I322" s="11" t="n">
        <v>1317255</v>
      </c>
      <c r="J322" s="11" t="n">
        <f aca="false">I322-H322</f>
        <v>8519</v>
      </c>
      <c r="K322" s="11" t="n">
        <v>426138</v>
      </c>
      <c r="L322" s="10" t="n">
        <v>14</v>
      </c>
    </row>
    <row r="323" customFormat="false" ht="15" hidden="false" customHeight="false" outlineLevel="0" collapsed="false">
      <c r="A323" s="10" t="n">
        <v>319</v>
      </c>
      <c r="B323" s="10" t="s">
        <v>729</v>
      </c>
      <c r="C323" s="10" t="s">
        <v>730</v>
      </c>
      <c r="D323" s="10" t="s">
        <v>83</v>
      </c>
      <c r="E323" s="10" t="s">
        <v>32</v>
      </c>
      <c r="F323" s="10" t="s">
        <v>104</v>
      </c>
      <c r="G323" s="10" t="s">
        <v>59</v>
      </c>
      <c r="H323" s="11" t="n">
        <v>1291258</v>
      </c>
      <c r="I323" s="11" t="n">
        <v>1291259</v>
      </c>
      <c r="J323" s="11" t="n">
        <f aca="false">I323-H323</f>
        <v>1</v>
      </c>
      <c r="K323" s="11" t="n">
        <v>259296</v>
      </c>
      <c r="L323" s="10" t="n">
        <v>11</v>
      </c>
    </row>
    <row r="324" customFormat="false" ht="15" hidden="false" customHeight="false" outlineLevel="0" collapsed="false">
      <c r="A324" s="10" t="n">
        <v>320</v>
      </c>
      <c r="B324" s="10" t="s">
        <v>725</v>
      </c>
      <c r="C324" s="10" t="s">
        <v>726</v>
      </c>
      <c r="D324" s="10" t="s">
        <v>193</v>
      </c>
      <c r="E324" s="10" t="s">
        <v>32</v>
      </c>
      <c r="F324" s="10" t="s">
        <v>104</v>
      </c>
      <c r="G324" s="10" t="s">
        <v>51</v>
      </c>
      <c r="H324" s="11" t="n">
        <v>1283458</v>
      </c>
      <c r="I324" s="11" t="n">
        <v>1283458</v>
      </c>
      <c r="J324" s="11" t="n">
        <f aca="false">I324-H324</f>
        <v>0</v>
      </c>
      <c r="K324" s="11" t="n">
        <v>259740</v>
      </c>
      <c r="L324" s="10" t="n">
        <v>15</v>
      </c>
    </row>
    <row r="325" customFormat="false" ht="15" hidden="false" customHeight="false" outlineLevel="0" collapsed="false">
      <c r="A325" s="10" t="n">
        <v>321</v>
      </c>
      <c r="B325" s="10" t="s">
        <v>751</v>
      </c>
      <c r="C325" s="10" t="s">
        <v>752</v>
      </c>
      <c r="D325" s="10" t="s">
        <v>54</v>
      </c>
      <c r="E325" s="10" t="s">
        <v>32</v>
      </c>
      <c r="F325" s="10" t="s">
        <v>104</v>
      </c>
      <c r="G325" s="10" t="s">
        <v>59</v>
      </c>
      <c r="H325" s="11" t="n">
        <v>1279308</v>
      </c>
      <c r="I325" s="11" t="n">
        <v>1279308</v>
      </c>
      <c r="J325" s="11" t="n">
        <f aca="false">I325-H325</f>
        <v>0</v>
      </c>
      <c r="K325" s="11" t="n">
        <v>318467</v>
      </c>
      <c r="L325" s="10" t="n">
        <v>16</v>
      </c>
    </row>
    <row r="326" customFormat="false" ht="15" hidden="false" customHeight="false" outlineLevel="0" collapsed="false">
      <c r="A326" s="10" t="n">
        <v>322</v>
      </c>
      <c r="B326" s="10" t="s">
        <v>765</v>
      </c>
      <c r="C326" s="10" t="s">
        <v>766</v>
      </c>
      <c r="D326" s="10" t="s">
        <v>193</v>
      </c>
      <c r="E326" s="10" t="s">
        <v>32</v>
      </c>
      <c r="F326" s="10" t="s">
        <v>50</v>
      </c>
      <c r="G326" s="10" t="s">
        <v>59</v>
      </c>
      <c r="H326" s="11" t="n">
        <v>1247773</v>
      </c>
      <c r="I326" s="11" t="n">
        <v>1247773</v>
      </c>
      <c r="J326" s="11" t="n">
        <f aca="false">I326-H326</f>
        <v>0</v>
      </c>
      <c r="K326" s="11" t="n">
        <v>186149</v>
      </c>
      <c r="L326" s="10" t="n">
        <v>16</v>
      </c>
    </row>
    <row r="327" customFormat="false" ht="15" hidden="false" customHeight="false" outlineLevel="0" collapsed="false">
      <c r="A327" s="10" t="n">
        <v>323</v>
      </c>
      <c r="B327" s="10" t="s">
        <v>737</v>
      </c>
      <c r="C327" s="10" t="s">
        <v>738</v>
      </c>
      <c r="D327" s="10" t="s">
        <v>77</v>
      </c>
      <c r="E327" s="10" t="s">
        <v>32</v>
      </c>
      <c r="F327" s="10" t="s">
        <v>104</v>
      </c>
      <c r="G327" s="10" t="s">
        <v>59</v>
      </c>
      <c r="H327" s="11" t="n">
        <v>1247696</v>
      </c>
      <c r="I327" s="11" t="n">
        <v>1247696</v>
      </c>
      <c r="J327" s="11" t="n">
        <f aca="false">I327-H327</f>
        <v>0</v>
      </c>
      <c r="K327" s="11" t="n">
        <v>266216</v>
      </c>
      <c r="L327" s="10" t="n">
        <v>25</v>
      </c>
    </row>
    <row r="328" customFormat="false" ht="15" hidden="false" customHeight="false" outlineLevel="0" collapsed="false">
      <c r="A328" s="10" t="n">
        <v>324</v>
      </c>
      <c r="B328" s="10" t="s">
        <v>739</v>
      </c>
      <c r="C328" s="10" t="s">
        <v>740</v>
      </c>
      <c r="D328" s="10" t="s">
        <v>71</v>
      </c>
      <c r="E328" s="10" t="s">
        <v>32</v>
      </c>
      <c r="F328" s="10" t="s">
        <v>104</v>
      </c>
      <c r="G328" s="10" t="s">
        <v>59</v>
      </c>
      <c r="H328" s="11" t="n">
        <v>1232348</v>
      </c>
      <c r="I328" s="11" t="n">
        <v>1232348</v>
      </c>
      <c r="J328" s="11" t="n">
        <f aca="false">I328-H328</f>
        <v>0</v>
      </c>
      <c r="K328" s="11" t="n">
        <v>337291</v>
      </c>
      <c r="L328" s="10" t="n">
        <v>12</v>
      </c>
    </row>
    <row r="329" customFormat="false" ht="15" hidden="false" customHeight="false" outlineLevel="0" collapsed="false">
      <c r="A329" s="10" t="n">
        <v>325</v>
      </c>
      <c r="B329" s="10" t="s">
        <v>779</v>
      </c>
      <c r="C329" s="10" t="s">
        <v>780</v>
      </c>
      <c r="D329" s="10" t="s">
        <v>218</v>
      </c>
      <c r="E329" s="10" t="s">
        <v>32</v>
      </c>
      <c r="F329" s="10" t="s">
        <v>50</v>
      </c>
      <c r="G329" s="10" t="s">
        <v>59</v>
      </c>
      <c r="H329" s="11" t="n">
        <v>1231102</v>
      </c>
      <c r="I329" s="11" t="n">
        <v>1231102</v>
      </c>
      <c r="J329" s="11" t="n">
        <f aca="false">I329-H329</f>
        <v>0</v>
      </c>
      <c r="K329" s="11" t="n">
        <v>333160</v>
      </c>
      <c r="L329" s="10" t="n">
        <v>15</v>
      </c>
    </row>
    <row r="330" customFormat="false" ht="15" hidden="false" customHeight="false" outlineLevel="0" collapsed="false">
      <c r="A330" s="10" t="n">
        <v>326</v>
      </c>
      <c r="B330" s="10" t="s">
        <v>769</v>
      </c>
      <c r="C330" s="10" t="s">
        <v>770</v>
      </c>
      <c r="D330" s="10" t="s">
        <v>97</v>
      </c>
      <c r="E330" s="10" t="s">
        <v>32</v>
      </c>
      <c r="F330" s="10" t="s">
        <v>104</v>
      </c>
      <c r="G330" s="10" t="s">
        <v>59</v>
      </c>
      <c r="H330" s="11" t="n">
        <v>1225522</v>
      </c>
      <c r="I330" s="11" t="n">
        <v>1225522</v>
      </c>
      <c r="J330" s="11" t="n">
        <f aca="false">I330-H330</f>
        <v>0</v>
      </c>
      <c r="K330" s="11" t="n">
        <v>595014</v>
      </c>
      <c r="L330" s="10" t="n">
        <v>15</v>
      </c>
    </row>
    <row r="331" customFormat="false" ht="15" hidden="false" customHeight="false" outlineLevel="0" collapsed="false">
      <c r="A331" s="10" t="n">
        <v>327</v>
      </c>
      <c r="B331" s="10" t="s">
        <v>799</v>
      </c>
      <c r="C331" s="10" t="s">
        <v>800</v>
      </c>
      <c r="D331" s="10" t="s">
        <v>218</v>
      </c>
      <c r="E331" s="10" t="s">
        <v>32</v>
      </c>
      <c r="F331" s="10" t="s">
        <v>104</v>
      </c>
      <c r="G331" s="10" t="s">
        <v>59</v>
      </c>
      <c r="H331" s="11" t="n">
        <v>1222867</v>
      </c>
      <c r="I331" s="11" t="n">
        <v>1222867</v>
      </c>
      <c r="J331" s="11" t="n">
        <f aca="false">I331-H331</f>
        <v>0</v>
      </c>
      <c r="K331" s="11" t="n">
        <v>340662</v>
      </c>
      <c r="L331" s="10" t="n">
        <v>15</v>
      </c>
    </row>
    <row r="332" customFormat="false" ht="15" hidden="false" customHeight="false" outlineLevel="0" collapsed="false">
      <c r="A332" s="10" t="n">
        <v>328</v>
      </c>
      <c r="B332" s="10" t="s">
        <v>783</v>
      </c>
      <c r="C332" s="10" t="s">
        <v>784</v>
      </c>
      <c r="D332" s="10" t="s">
        <v>205</v>
      </c>
      <c r="E332" s="10" t="s">
        <v>32</v>
      </c>
      <c r="F332" s="10" t="s">
        <v>104</v>
      </c>
      <c r="G332" s="10" t="s">
        <v>59</v>
      </c>
      <c r="H332" s="11" t="n">
        <v>1214098</v>
      </c>
      <c r="I332" s="11" t="n">
        <v>1214098</v>
      </c>
      <c r="J332" s="11" t="n">
        <f aca="false">I332-H332</f>
        <v>0</v>
      </c>
      <c r="K332" s="11" t="n">
        <v>390005</v>
      </c>
      <c r="L332" s="10" t="n">
        <v>15</v>
      </c>
    </row>
    <row r="333" customFormat="false" ht="15" hidden="false" customHeight="false" outlineLevel="0" collapsed="false">
      <c r="A333" s="10" t="n">
        <v>329</v>
      </c>
      <c r="B333" s="10" t="s">
        <v>789</v>
      </c>
      <c r="C333" s="10" t="s">
        <v>790</v>
      </c>
      <c r="D333" s="10" t="s">
        <v>149</v>
      </c>
      <c r="E333" s="10" t="s">
        <v>32</v>
      </c>
      <c r="F333" s="10" t="s">
        <v>104</v>
      </c>
      <c r="G333" s="10" t="s">
        <v>51</v>
      </c>
      <c r="H333" s="11" t="n">
        <v>1212881</v>
      </c>
      <c r="I333" s="11" t="n">
        <v>1212881</v>
      </c>
      <c r="J333" s="11" t="n">
        <f aca="false">I333-H333</f>
        <v>0</v>
      </c>
      <c r="K333" s="11" t="n">
        <v>201133</v>
      </c>
      <c r="L333" s="10" t="n">
        <v>14</v>
      </c>
    </row>
    <row r="334" customFormat="false" ht="15" hidden="false" customHeight="false" outlineLevel="0" collapsed="false">
      <c r="A334" s="10" t="n">
        <v>330</v>
      </c>
      <c r="B334" s="10" t="s">
        <v>753</v>
      </c>
      <c r="C334" s="10" t="s">
        <v>754</v>
      </c>
      <c r="D334" s="10" t="s">
        <v>54</v>
      </c>
      <c r="E334" s="10" t="s">
        <v>32</v>
      </c>
      <c r="F334" s="10" t="s">
        <v>104</v>
      </c>
      <c r="G334" s="10" t="s">
        <v>51</v>
      </c>
      <c r="H334" s="11" t="n">
        <v>1208958</v>
      </c>
      <c r="I334" s="11" t="n">
        <v>1208958</v>
      </c>
      <c r="J334" s="11" t="n">
        <f aca="false">I334-H334</f>
        <v>0</v>
      </c>
      <c r="K334" s="11" t="n">
        <v>184129</v>
      </c>
      <c r="L334" s="10" t="n">
        <v>13</v>
      </c>
    </row>
    <row r="335" customFormat="false" ht="15" hidden="false" customHeight="false" outlineLevel="0" collapsed="false">
      <c r="A335" s="10" t="n">
        <v>331</v>
      </c>
      <c r="B335" s="10" t="s">
        <v>767</v>
      </c>
      <c r="C335" s="10" t="s">
        <v>768</v>
      </c>
      <c r="D335" s="10" t="s">
        <v>193</v>
      </c>
      <c r="E335" s="10" t="s">
        <v>32</v>
      </c>
      <c r="F335" s="10" t="s">
        <v>104</v>
      </c>
      <c r="G335" s="10" t="s">
        <v>59</v>
      </c>
      <c r="H335" s="11" t="n">
        <v>1202933</v>
      </c>
      <c r="I335" s="11" t="n">
        <v>1202933</v>
      </c>
      <c r="J335" s="11" t="n">
        <f aca="false">I335-H335</f>
        <v>0</v>
      </c>
      <c r="K335" s="11" t="n">
        <v>320167</v>
      </c>
      <c r="L335" s="10" t="n">
        <v>15</v>
      </c>
    </row>
    <row r="336" customFormat="false" ht="15" hidden="false" customHeight="false" outlineLevel="0" collapsed="false">
      <c r="A336" s="10" t="n">
        <v>332</v>
      </c>
      <c r="B336" s="10" t="s">
        <v>785</v>
      </c>
      <c r="C336" s="10" t="s">
        <v>786</v>
      </c>
      <c r="D336" s="10" t="s">
        <v>86</v>
      </c>
      <c r="E336" s="10" t="s">
        <v>32</v>
      </c>
      <c r="F336" s="10" t="s">
        <v>104</v>
      </c>
      <c r="G336" s="10" t="s">
        <v>59</v>
      </c>
      <c r="H336" s="11" t="n">
        <v>1199000</v>
      </c>
      <c r="I336" s="11" t="n">
        <v>1199000</v>
      </c>
      <c r="J336" s="11" t="n">
        <f aca="false">I336-H336</f>
        <v>0</v>
      </c>
      <c r="K336" s="11" t="n">
        <v>191028</v>
      </c>
      <c r="L336" s="10" t="n">
        <v>14</v>
      </c>
    </row>
    <row r="337" customFormat="false" ht="15" hidden="false" customHeight="false" outlineLevel="0" collapsed="false">
      <c r="A337" s="10" t="n">
        <v>333</v>
      </c>
      <c r="B337" s="10" t="s">
        <v>777</v>
      </c>
      <c r="C337" s="10" t="s">
        <v>778</v>
      </c>
      <c r="D337" s="10" t="s">
        <v>627</v>
      </c>
      <c r="E337" s="10" t="s">
        <v>32</v>
      </c>
      <c r="F337" s="10" t="s">
        <v>104</v>
      </c>
      <c r="G337" s="10" t="s">
        <v>51</v>
      </c>
      <c r="H337" s="11" t="n">
        <v>1195047</v>
      </c>
      <c r="I337" s="11" t="n">
        <v>1195047</v>
      </c>
      <c r="J337" s="11" t="n">
        <f aca="false">I337-H337</f>
        <v>0</v>
      </c>
      <c r="K337" s="11" t="n">
        <v>235764</v>
      </c>
      <c r="L337" s="10" t="n">
        <v>16</v>
      </c>
    </row>
    <row r="338" customFormat="false" ht="15" hidden="false" customHeight="false" outlineLevel="0" collapsed="false">
      <c r="A338" s="10" t="n">
        <v>334</v>
      </c>
      <c r="B338" s="10" t="s">
        <v>791</v>
      </c>
      <c r="C338" s="10" t="s">
        <v>792</v>
      </c>
      <c r="D338" s="10" t="s">
        <v>80</v>
      </c>
      <c r="E338" s="10" t="s">
        <v>32</v>
      </c>
      <c r="F338" s="10" t="s">
        <v>104</v>
      </c>
      <c r="G338" s="10" t="s">
        <v>59</v>
      </c>
      <c r="H338" s="11" t="n">
        <v>1183091</v>
      </c>
      <c r="I338" s="11" t="n">
        <v>1293631</v>
      </c>
      <c r="J338" s="11" t="n">
        <f aca="false">I338-H338</f>
        <v>110540</v>
      </c>
      <c r="K338" s="11" t="n">
        <v>456057</v>
      </c>
      <c r="L338" s="10" t="n">
        <v>20</v>
      </c>
    </row>
    <row r="339" customFormat="false" ht="15" hidden="false" customHeight="false" outlineLevel="0" collapsed="false">
      <c r="A339" s="10" t="n">
        <v>335</v>
      </c>
      <c r="B339" s="10" t="s">
        <v>749</v>
      </c>
      <c r="C339" s="10" t="s">
        <v>750</v>
      </c>
      <c r="D339" s="10" t="s">
        <v>54</v>
      </c>
      <c r="E339" s="10" t="s">
        <v>32</v>
      </c>
      <c r="F339" s="10" t="s">
        <v>104</v>
      </c>
      <c r="G339" s="10" t="s">
        <v>59</v>
      </c>
      <c r="H339" s="11" t="n">
        <v>1182919</v>
      </c>
      <c r="I339" s="11" t="n">
        <v>1182919</v>
      </c>
      <c r="J339" s="11" t="n">
        <f aca="false">I339-H339</f>
        <v>0</v>
      </c>
      <c r="K339" s="11" t="n">
        <v>182074</v>
      </c>
      <c r="L339" s="10" t="n">
        <v>12</v>
      </c>
    </row>
    <row r="340" customFormat="false" ht="15" hidden="false" customHeight="false" outlineLevel="0" collapsed="false">
      <c r="A340" s="10" t="n">
        <v>336</v>
      </c>
      <c r="B340" s="10" t="s">
        <v>771</v>
      </c>
      <c r="C340" s="10" t="s">
        <v>772</v>
      </c>
      <c r="D340" s="10" t="s">
        <v>77</v>
      </c>
      <c r="E340" s="10" t="s">
        <v>32</v>
      </c>
      <c r="F340" s="10" t="s">
        <v>104</v>
      </c>
      <c r="G340" s="10" t="s">
        <v>59</v>
      </c>
      <c r="H340" s="11" t="n">
        <v>1178330</v>
      </c>
      <c r="I340" s="11" t="n">
        <v>1178330</v>
      </c>
      <c r="J340" s="11" t="n">
        <f aca="false">I340-H340</f>
        <v>0</v>
      </c>
      <c r="K340" s="11" t="n">
        <v>64320</v>
      </c>
      <c r="L340" s="10" t="n">
        <v>14</v>
      </c>
    </row>
    <row r="341" customFormat="false" ht="15" hidden="false" customHeight="false" outlineLevel="0" collapsed="false">
      <c r="A341" s="10" t="n">
        <v>337</v>
      </c>
      <c r="B341" s="10" t="s">
        <v>755</v>
      </c>
      <c r="C341" s="10" t="s">
        <v>756</v>
      </c>
      <c r="D341" s="10" t="s">
        <v>218</v>
      </c>
      <c r="E341" s="10" t="s">
        <v>32</v>
      </c>
      <c r="F341" s="10" t="s">
        <v>104</v>
      </c>
      <c r="G341" s="10" t="s">
        <v>59</v>
      </c>
      <c r="H341" s="11" t="n">
        <v>1177003</v>
      </c>
      <c r="I341" s="11" t="n">
        <v>1177003</v>
      </c>
      <c r="J341" s="11" t="n">
        <f aca="false">I341-H341</f>
        <v>0</v>
      </c>
      <c r="K341" s="11" t="n">
        <v>45581</v>
      </c>
      <c r="L341" s="10" t="n">
        <v>17</v>
      </c>
    </row>
    <row r="342" customFormat="false" ht="15" hidden="false" customHeight="false" outlineLevel="0" collapsed="false">
      <c r="A342" s="10" t="n">
        <v>338</v>
      </c>
      <c r="B342" s="10" t="s">
        <v>773</v>
      </c>
      <c r="C342" s="10" t="s">
        <v>774</v>
      </c>
      <c r="D342" s="10" t="s">
        <v>77</v>
      </c>
      <c r="E342" s="10" t="s">
        <v>32</v>
      </c>
      <c r="F342" s="10" t="s">
        <v>50</v>
      </c>
      <c r="G342" s="10" t="s">
        <v>59</v>
      </c>
      <c r="H342" s="11" t="n">
        <v>1174142</v>
      </c>
      <c r="I342" s="11" t="n">
        <v>1174142</v>
      </c>
      <c r="J342" s="11" t="n">
        <f aca="false">I342-H342</f>
        <v>0</v>
      </c>
      <c r="K342" s="11" t="n">
        <v>107624</v>
      </c>
      <c r="L342" s="10" t="n">
        <v>14</v>
      </c>
    </row>
    <row r="343" customFormat="false" ht="15" hidden="false" customHeight="false" outlineLevel="0" collapsed="false">
      <c r="A343" s="10" t="n">
        <v>339</v>
      </c>
      <c r="B343" s="10" t="s">
        <v>687</v>
      </c>
      <c r="C343" s="10" t="s">
        <v>688</v>
      </c>
      <c r="D343" s="10" t="s">
        <v>140</v>
      </c>
      <c r="E343" s="10" t="s">
        <v>32</v>
      </c>
      <c r="F343" s="10" t="s">
        <v>104</v>
      </c>
      <c r="G343" s="10" t="s">
        <v>51</v>
      </c>
      <c r="H343" s="11" t="n">
        <v>1172246</v>
      </c>
      <c r="I343" s="11" t="n">
        <v>1172246</v>
      </c>
      <c r="J343" s="11" t="n">
        <f aca="false">I343-H343</f>
        <v>0</v>
      </c>
      <c r="K343" s="11" t="n">
        <v>426602</v>
      </c>
      <c r="L343" s="10" t="n">
        <v>15</v>
      </c>
    </row>
    <row r="344" customFormat="false" ht="15" hidden="false" customHeight="false" outlineLevel="0" collapsed="false">
      <c r="A344" s="10" t="n">
        <v>340</v>
      </c>
      <c r="B344" s="10" t="s">
        <v>733</v>
      </c>
      <c r="C344" s="10" t="s">
        <v>734</v>
      </c>
      <c r="D344" s="10" t="s">
        <v>149</v>
      </c>
      <c r="E344" s="10" t="s">
        <v>32</v>
      </c>
      <c r="F344" s="10" t="s">
        <v>104</v>
      </c>
      <c r="G344" s="10" t="s">
        <v>59</v>
      </c>
      <c r="H344" s="11" t="n">
        <v>1166039</v>
      </c>
      <c r="I344" s="11" t="n">
        <v>1166039</v>
      </c>
      <c r="J344" s="11" t="n">
        <f aca="false">I344-H344</f>
        <v>0</v>
      </c>
      <c r="K344" s="11" t="n">
        <v>308274</v>
      </c>
      <c r="L344" s="10" t="n">
        <v>15</v>
      </c>
    </row>
    <row r="345" customFormat="false" ht="15" hidden="false" customHeight="false" outlineLevel="0" collapsed="false">
      <c r="A345" s="10" t="n">
        <v>341</v>
      </c>
      <c r="B345" s="10" t="s">
        <v>757</v>
      </c>
      <c r="C345" s="10" t="s">
        <v>758</v>
      </c>
      <c r="D345" s="10" t="s">
        <v>54</v>
      </c>
      <c r="E345" s="10" t="s">
        <v>32</v>
      </c>
      <c r="F345" s="10" t="s">
        <v>50</v>
      </c>
      <c r="G345" s="10" t="s">
        <v>59</v>
      </c>
      <c r="H345" s="11" t="n">
        <v>1135895</v>
      </c>
      <c r="I345" s="11" t="n">
        <v>1135895</v>
      </c>
      <c r="J345" s="11" t="n">
        <f aca="false">I345-H345</f>
        <v>0</v>
      </c>
      <c r="K345" s="11" t="n">
        <v>287967</v>
      </c>
      <c r="L345" s="10" t="n">
        <v>15</v>
      </c>
    </row>
    <row r="346" customFormat="false" ht="15" hidden="false" customHeight="false" outlineLevel="0" collapsed="false">
      <c r="A346" s="10" t="n">
        <v>342</v>
      </c>
      <c r="B346" s="10" t="s">
        <v>805</v>
      </c>
      <c r="C346" s="10" t="s">
        <v>806</v>
      </c>
      <c r="D346" s="10" t="s">
        <v>80</v>
      </c>
      <c r="E346" s="10" t="s">
        <v>32</v>
      </c>
      <c r="F346" s="10" t="s">
        <v>104</v>
      </c>
      <c r="G346" s="10" t="s">
        <v>59</v>
      </c>
      <c r="H346" s="11" t="n">
        <v>1129829</v>
      </c>
      <c r="I346" s="11" t="n">
        <v>1129829</v>
      </c>
      <c r="J346" s="11" t="n">
        <f aca="false">I346-H346</f>
        <v>0</v>
      </c>
      <c r="K346" s="11" t="n">
        <v>88290</v>
      </c>
      <c r="L346" s="10" t="n">
        <v>17</v>
      </c>
    </row>
    <row r="347" customFormat="false" ht="15" hidden="false" customHeight="false" outlineLevel="0" collapsed="false">
      <c r="A347" s="10" t="n">
        <v>343</v>
      </c>
      <c r="B347" s="10" t="s">
        <v>727</v>
      </c>
      <c r="C347" s="10" t="s">
        <v>728</v>
      </c>
      <c r="D347" s="10" t="s">
        <v>65</v>
      </c>
      <c r="E347" s="10" t="s">
        <v>32</v>
      </c>
      <c r="F347" s="10" t="s">
        <v>104</v>
      </c>
      <c r="G347" s="10" t="s">
        <v>59</v>
      </c>
      <c r="H347" s="11" t="n">
        <v>1129776</v>
      </c>
      <c r="I347" s="11" t="n">
        <v>1129776</v>
      </c>
      <c r="J347" s="11" t="n">
        <f aca="false">I347-H347</f>
        <v>0</v>
      </c>
      <c r="K347" s="11" t="n">
        <v>287980</v>
      </c>
      <c r="L347" s="10" t="n">
        <v>14</v>
      </c>
    </row>
    <row r="348" customFormat="false" ht="15" hidden="false" customHeight="false" outlineLevel="0" collapsed="false">
      <c r="A348" s="10" t="n">
        <v>344</v>
      </c>
      <c r="B348" s="10" t="s">
        <v>775</v>
      </c>
      <c r="C348" s="10" t="s">
        <v>776</v>
      </c>
      <c r="D348" s="10" t="s">
        <v>122</v>
      </c>
      <c r="E348" s="10" t="s">
        <v>32</v>
      </c>
      <c r="F348" s="10" t="s">
        <v>104</v>
      </c>
      <c r="G348" s="10" t="s">
        <v>51</v>
      </c>
      <c r="H348" s="11" t="n">
        <v>1126439</v>
      </c>
      <c r="I348" s="11" t="n">
        <v>1126439</v>
      </c>
      <c r="J348" s="11" t="n">
        <f aca="false">I348-H348</f>
        <v>0</v>
      </c>
      <c r="K348" s="11" t="n">
        <v>202547</v>
      </c>
      <c r="L348" s="10" t="n">
        <v>15</v>
      </c>
    </row>
    <row r="349" customFormat="false" ht="15" hidden="false" customHeight="false" outlineLevel="0" collapsed="false">
      <c r="A349" s="10" t="n">
        <v>345</v>
      </c>
      <c r="B349" s="10" t="s">
        <v>443</v>
      </c>
      <c r="C349" s="10" t="s">
        <v>444</v>
      </c>
      <c r="D349" s="10" t="s">
        <v>218</v>
      </c>
      <c r="E349" s="10" t="s">
        <v>32</v>
      </c>
      <c r="F349" s="10" t="s">
        <v>104</v>
      </c>
      <c r="G349" s="10" t="s">
        <v>59</v>
      </c>
      <c r="H349" s="11" t="n">
        <v>1109117</v>
      </c>
      <c r="I349" s="11" t="n">
        <v>1109117</v>
      </c>
      <c r="J349" s="11" t="n">
        <f aca="false">I349-H349</f>
        <v>0</v>
      </c>
      <c r="K349" s="11" t="n">
        <v>72874</v>
      </c>
      <c r="L349" s="10" t="n">
        <v>15</v>
      </c>
    </row>
    <row r="350" customFormat="false" ht="15" hidden="false" customHeight="false" outlineLevel="0" collapsed="false">
      <c r="A350" s="10" t="n">
        <v>346</v>
      </c>
      <c r="B350" s="10" t="s">
        <v>781</v>
      </c>
      <c r="C350" s="10" t="s">
        <v>782</v>
      </c>
      <c r="D350" s="10" t="s">
        <v>218</v>
      </c>
      <c r="E350" s="10" t="s">
        <v>32</v>
      </c>
      <c r="F350" s="10" t="s">
        <v>104</v>
      </c>
      <c r="G350" s="10" t="s">
        <v>59</v>
      </c>
      <c r="H350" s="11" t="n">
        <v>1098475</v>
      </c>
      <c r="I350" s="11" t="n">
        <v>1163354</v>
      </c>
      <c r="J350" s="11" t="n">
        <f aca="false">I350-H350</f>
        <v>64879</v>
      </c>
      <c r="K350" s="11" t="n">
        <v>201709</v>
      </c>
      <c r="L350" s="10" t="n">
        <v>17</v>
      </c>
    </row>
    <row r="351" customFormat="false" ht="15" hidden="false" customHeight="false" outlineLevel="0" collapsed="false">
      <c r="A351" s="10" t="n">
        <v>347</v>
      </c>
      <c r="B351" s="10" t="s">
        <v>793</v>
      </c>
      <c r="C351" s="10" t="s">
        <v>794</v>
      </c>
      <c r="D351" s="10" t="s">
        <v>218</v>
      </c>
      <c r="E351" s="10" t="s">
        <v>32</v>
      </c>
      <c r="F351" s="10" t="s">
        <v>104</v>
      </c>
      <c r="G351" s="10" t="s">
        <v>59</v>
      </c>
      <c r="H351" s="11" t="n">
        <v>1089349</v>
      </c>
      <c r="I351" s="11" t="n">
        <v>895927</v>
      </c>
      <c r="J351" s="11" t="n">
        <f aca="false">I351-H351</f>
        <v>-193422</v>
      </c>
      <c r="K351" s="11" t="n">
        <v>320109</v>
      </c>
      <c r="L351" s="10" t="n">
        <v>16</v>
      </c>
    </row>
    <row r="352" customFormat="false" ht="15" hidden="false" customHeight="false" outlineLevel="0" collapsed="false">
      <c r="A352" s="10" t="n">
        <v>348</v>
      </c>
      <c r="B352" s="10" t="s">
        <v>697</v>
      </c>
      <c r="C352" s="10" t="s">
        <v>698</v>
      </c>
      <c r="D352" s="10" t="s">
        <v>196</v>
      </c>
      <c r="E352" s="10" t="s">
        <v>32</v>
      </c>
      <c r="F352" s="10" t="s">
        <v>104</v>
      </c>
      <c r="G352" s="10" t="s">
        <v>51</v>
      </c>
      <c r="H352" s="11" t="n">
        <v>1045745</v>
      </c>
      <c r="I352" s="11" t="n">
        <v>1045745</v>
      </c>
      <c r="J352" s="11" t="n">
        <f aca="false">I352-H352</f>
        <v>0</v>
      </c>
      <c r="K352" s="11" t="n">
        <v>238463</v>
      </c>
      <c r="L352" s="10" t="n">
        <v>15</v>
      </c>
    </row>
    <row r="353" customFormat="false" ht="15" hidden="false" customHeight="false" outlineLevel="0" collapsed="false">
      <c r="A353" s="10" t="n">
        <v>349</v>
      </c>
      <c r="B353" s="10" t="s">
        <v>801</v>
      </c>
      <c r="C353" s="10" t="s">
        <v>802</v>
      </c>
      <c r="D353" s="10" t="s">
        <v>65</v>
      </c>
      <c r="E353" s="10" t="s">
        <v>32</v>
      </c>
      <c r="F353" s="10" t="s">
        <v>104</v>
      </c>
      <c r="G353" s="10" t="s">
        <v>59</v>
      </c>
      <c r="H353" s="11" t="n">
        <v>1045728</v>
      </c>
      <c r="I353" s="11" t="n">
        <v>1045728</v>
      </c>
      <c r="J353" s="11" t="n">
        <f aca="false">I353-H353</f>
        <v>0</v>
      </c>
      <c r="K353" s="11" t="n">
        <v>283155</v>
      </c>
      <c r="L353" s="10" t="n">
        <v>14</v>
      </c>
    </row>
    <row r="354" customFormat="false" ht="15" hidden="false" customHeight="false" outlineLevel="0" collapsed="false">
      <c r="A354" s="10" t="n">
        <v>350</v>
      </c>
      <c r="B354" s="10" t="s">
        <v>807</v>
      </c>
      <c r="C354" s="10" t="s">
        <v>808</v>
      </c>
      <c r="D354" s="10" t="s">
        <v>97</v>
      </c>
      <c r="E354" s="10" t="s">
        <v>32</v>
      </c>
      <c r="F354" s="10" t="s">
        <v>104</v>
      </c>
      <c r="G354" s="10" t="s">
        <v>59</v>
      </c>
      <c r="H354" s="11" t="n">
        <v>978954</v>
      </c>
      <c r="I354" s="11" t="n">
        <v>978954</v>
      </c>
      <c r="J354" s="11" t="n">
        <f aca="false">I354-H354</f>
        <v>0</v>
      </c>
      <c r="K354" s="11" t="n">
        <v>145018</v>
      </c>
      <c r="L354" s="10" t="n">
        <v>17</v>
      </c>
    </row>
    <row r="355" customFormat="false" ht="15" hidden="false" customHeight="false" outlineLevel="0" collapsed="false">
      <c r="A355" s="10" t="n">
        <v>351</v>
      </c>
      <c r="B355" s="10" t="s">
        <v>795</v>
      </c>
      <c r="C355" s="10" t="s">
        <v>796</v>
      </c>
      <c r="D355" s="10" t="s">
        <v>140</v>
      </c>
      <c r="E355" s="10" t="s">
        <v>32</v>
      </c>
      <c r="F355" s="10" t="s">
        <v>104</v>
      </c>
      <c r="G355" s="10" t="s">
        <v>59</v>
      </c>
      <c r="H355" s="11" t="n">
        <v>933675</v>
      </c>
      <c r="I355" s="11" t="n">
        <v>376252</v>
      </c>
      <c r="J355" s="11" t="n">
        <f aca="false">I355-H355</f>
        <v>-557423</v>
      </c>
      <c r="K355" s="11" t="n">
        <v>59787</v>
      </c>
      <c r="L355" s="10" t="n">
        <v>18</v>
      </c>
    </row>
    <row r="356" customFormat="false" ht="15" hidden="false" customHeight="false" outlineLevel="0" collapsed="false">
      <c r="A356" s="10" t="n">
        <v>352</v>
      </c>
      <c r="B356" s="10" t="s">
        <v>803</v>
      </c>
      <c r="C356" s="10" t="s">
        <v>804</v>
      </c>
      <c r="D356" s="10" t="s">
        <v>423</v>
      </c>
      <c r="E356" s="10" t="s">
        <v>32</v>
      </c>
      <c r="F356" s="10" t="s">
        <v>104</v>
      </c>
      <c r="G356" s="10" t="s">
        <v>59</v>
      </c>
      <c r="H356" s="11" t="n">
        <v>845042</v>
      </c>
      <c r="I356" s="11" t="n">
        <v>845042</v>
      </c>
      <c r="J356" s="11" t="n">
        <f aca="false">I356-H356</f>
        <v>0</v>
      </c>
      <c r="K356" s="11" t="n">
        <v>87417</v>
      </c>
      <c r="L356" s="10" t="n">
        <v>16</v>
      </c>
    </row>
    <row r="357" customFormat="false" ht="15" hidden="false" customHeight="false" outlineLevel="0" collapsed="false">
      <c r="A357" s="10" t="n">
        <v>353</v>
      </c>
      <c r="B357" s="10" t="s">
        <v>797</v>
      </c>
      <c r="C357" s="10" t="s">
        <v>798</v>
      </c>
      <c r="D357" s="10" t="s">
        <v>218</v>
      </c>
      <c r="E357" s="10" t="s">
        <v>32</v>
      </c>
      <c r="F357" s="10" t="s">
        <v>104</v>
      </c>
      <c r="G357" s="10" t="s">
        <v>59</v>
      </c>
      <c r="H357" s="11" t="n">
        <v>837019</v>
      </c>
      <c r="I357" s="11" t="n">
        <v>884527</v>
      </c>
      <c r="J357" s="11" t="n">
        <f aca="false">I357-H357</f>
        <v>47508</v>
      </c>
      <c r="K357" s="11" t="n">
        <v>210184</v>
      </c>
      <c r="L357" s="10" t="n">
        <v>16</v>
      </c>
    </row>
    <row r="358" customFormat="false" ht="15" hidden="false" customHeight="false" outlineLevel="0" collapsed="false">
      <c r="A358" s="10" t="n">
        <v>354</v>
      </c>
      <c r="B358" s="10" t="s">
        <v>809</v>
      </c>
      <c r="C358" s="10" t="s">
        <v>810</v>
      </c>
      <c r="D358" s="10" t="s">
        <v>188</v>
      </c>
      <c r="E358" s="10" t="s">
        <v>32</v>
      </c>
      <c r="F358" s="10" t="s">
        <v>50</v>
      </c>
      <c r="G358" s="10" t="s">
        <v>59</v>
      </c>
      <c r="H358" s="11" t="n">
        <v>827152</v>
      </c>
      <c r="I358" s="11" t="n">
        <v>827152</v>
      </c>
      <c r="J358" s="11" t="n">
        <f aca="false">I358-H358</f>
        <v>0</v>
      </c>
      <c r="K358" s="11" t="n">
        <v>194952</v>
      </c>
      <c r="L358" s="10" t="n">
        <v>13</v>
      </c>
    </row>
    <row r="359" customFormat="false" ht="15" hidden="false" customHeight="false" outlineLevel="0" collapsed="false">
      <c r="A359" s="10" t="n">
        <v>355</v>
      </c>
      <c r="B359" s="10" t="s">
        <v>811</v>
      </c>
      <c r="C359" s="10" t="s">
        <v>812</v>
      </c>
      <c r="D359" s="10" t="s">
        <v>71</v>
      </c>
      <c r="E359" s="10" t="s">
        <v>32</v>
      </c>
      <c r="F359" s="10" t="s">
        <v>104</v>
      </c>
      <c r="G359" s="10" t="s">
        <v>59</v>
      </c>
      <c r="H359" s="11" t="n">
        <v>817924</v>
      </c>
      <c r="I359" s="11" t="n">
        <v>817924</v>
      </c>
      <c r="J359" s="11" t="n">
        <f aca="false">I359-H359</f>
        <v>0</v>
      </c>
      <c r="K359" s="11" t="n">
        <v>121387</v>
      </c>
      <c r="L359" s="10" t="n">
        <v>12</v>
      </c>
    </row>
    <row r="360" customFormat="false" ht="15" hidden="false" customHeight="false" outlineLevel="0" collapsed="false">
      <c r="A360" s="10" t="n">
        <v>356</v>
      </c>
      <c r="B360" s="10" t="s">
        <v>813</v>
      </c>
      <c r="C360" s="10" t="s">
        <v>814</v>
      </c>
      <c r="D360" s="10" t="s">
        <v>97</v>
      </c>
      <c r="E360" s="10" t="s">
        <v>32</v>
      </c>
      <c r="F360" s="10" t="s">
        <v>104</v>
      </c>
      <c r="G360" s="10" t="s">
        <v>59</v>
      </c>
      <c r="H360" s="11" t="n">
        <v>619024</v>
      </c>
      <c r="I360" s="11" t="n">
        <v>615606</v>
      </c>
      <c r="J360" s="11" t="n">
        <f aca="false">I360-H360</f>
        <v>-3418</v>
      </c>
      <c r="K360" s="11" t="n">
        <v>164805</v>
      </c>
      <c r="L360" s="10" t="n">
        <v>18</v>
      </c>
    </row>
  </sheetData>
  <autoFilter ref="A4:L36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2026-10-17T13:08:50Z</dcterms:created>
  <dc:creator>openpyxl</dc:creator>
  <dc:description/>
  <dc:language>en-US</dc:language>
  <cp:lastModifiedBy/>
  <dcterms:modified xsi:type="dcterms:W3CDTF">2026-10-17T13:08:50Z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